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185" tabRatio="809" activeTab="0"/>
  </bookViews>
  <sheets>
    <sheet name="道州制" sheetId="1" r:id="rId1"/>
    <sheet name="福島分割" sheetId="2" r:id="rId2"/>
    <sheet name="茨城分割" sheetId="3" r:id="rId3"/>
    <sheet name="埼玉分割" sheetId="4" r:id="rId4"/>
    <sheet name="東京分割" sheetId="5" r:id="rId5"/>
    <sheet name="静岡分割" sheetId="6" r:id="rId6"/>
    <sheet name="長野分割" sheetId="7" r:id="rId7"/>
    <sheet name="三重分割" sheetId="8" r:id="rId8"/>
    <sheet name="奈良分割" sheetId="9" r:id="rId9"/>
    <sheet name="兵庫分割" sheetId="10" r:id="rId10"/>
    <sheet name="鹿児島分割" sheetId="11" r:id="rId11"/>
    <sheet name="旧都道府県" sheetId="12" r:id="rId12"/>
    <sheet name="県内総生産" sheetId="13" r:id="rId13"/>
  </sheets>
  <definedNames>
    <definedName name="last" localSheetId="6">'長野分割'!#REF!</definedName>
    <definedName name="last" localSheetId="4">'東京分割'!#REF!</definedName>
    <definedName name="last" localSheetId="9">'兵庫分割'!#REF!</definedName>
    <definedName name="top" localSheetId="11">'旧都道府県'!$A$1</definedName>
    <definedName name="top" localSheetId="0">'道州制'!#REF!</definedName>
  </definedNames>
  <calcPr fullCalcOnLoad="1"/>
</workbook>
</file>

<file path=xl/sharedStrings.xml><?xml version="1.0" encoding="utf-8"?>
<sst xmlns="http://schemas.openxmlformats.org/spreadsheetml/2006/main" count="2187" uniqueCount="1654">
  <si>
    <t>都道府県</t>
  </si>
  <si>
    <t>庁所在地</t>
  </si>
  <si>
    <t>人口</t>
  </si>
  <si>
    <t>(人)</t>
  </si>
  <si>
    <t>面積</t>
  </si>
  <si>
    <t>(平方km)</t>
  </si>
  <si>
    <t>人口密度</t>
  </si>
  <si>
    <t>市町村数</t>
  </si>
  <si>
    <t>公式ＨＰ</t>
  </si>
  <si>
    <t>市</t>
  </si>
  <si>
    <t>区</t>
  </si>
  <si>
    <t>町</t>
  </si>
  <si>
    <t>村</t>
  </si>
  <si>
    <t>北海道</t>
  </si>
  <si>
    <t>札幌市</t>
  </si>
  <si>
    <t>青森県</t>
  </si>
  <si>
    <t>青森市</t>
  </si>
  <si>
    <t>岩手県</t>
  </si>
  <si>
    <t>盛岡市</t>
  </si>
  <si>
    <t>岩手県公式ホームページ</t>
  </si>
  <si>
    <t>宮城県</t>
  </si>
  <si>
    <t>仙台市</t>
  </si>
  <si>
    <t>秋田県</t>
  </si>
  <si>
    <t>秋田市</t>
  </si>
  <si>
    <t>美の国あきたネット</t>
  </si>
  <si>
    <t>山形県</t>
  </si>
  <si>
    <t>山形市</t>
  </si>
  <si>
    <t>福島県</t>
  </si>
  <si>
    <t>福島市</t>
  </si>
  <si>
    <t>茨城県</t>
  </si>
  <si>
    <t>水戸市</t>
  </si>
  <si>
    <t>栃木県</t>
  </si>
  <si>
    <t>宇都宮市</t>
  </si>
  <si>
    <t>群馬県</t>
  </si>
  <si>
    <t>前橋市</t>
  </si>
  <si>
    <t>埼玉県</t>
  </si>
  <si>
    <t>さいたま市</t>
  </si>
  <si>
    <t>千葉県</t>
  </si>
  <si>
    <t>千葉市</t>
  </si>
  <si>
    <t>ちば</t>
  </si>
  <si>
    <t>東京都</t>
  </si>
  <si>
    <t>東京(新宿区)</t>
  </si>
  <si>
    <t>神奈川県</t>
  </si>
  <si>
    <t>横浜市</t>
  </si>
  <si>
    <t>新潟県</t>
  </si>
  <si>
    <t>新潟市</t>
  </si>
  <si>
    <t>富山県</t>
  </si>
  <si>
    <t>富山市</t>
  </si>
  <si>
    <t>石川県</t>
  </si>
  <si>
    <t>金沢市</t>
  </si>
  <si>
    <t>いしかわ</t>
  </si>
  <si>
    <t>福井県</t>
  </si>
  <si>
    <t>福井市</t>
  </si>
  <si>
    <t>山梨県</t>
  </si>
  <si>
    <t>甲府市</t>
  </si>
  <si>
    <t>長野県</t>
  </si>
  <si>
    <t>長野市</t>
  </si>
  <si>
    <t>WEB SITE 信州</t>
  </si>
  <si>
    <t>岐阜県</t>
  </si>
  <si>
    <t>岐阜市</t>
  </si>
  <si>
    <t>ぎふポータル</t>
  </si>
  <si>
    <t>静岡県</t>
  </si>
  <si>
    <t>静岡市</t>
  </si>
  <si>
    <t>愛知県</t>
  </si>
  <si>
    <t>名古屋市</t>
  </si>
  <si>
    <t>ネットあいち</t>
  </si>
  <si>
    <t>三重県</t>
  </si>
  <si>
    <t>津市</t>
  </si>
  <si>
    <t>滋賀県</t>
  </si>
  <si>
    <t>大津市</t>
  </si>
  <si>
    <t>京都府</t>
  </si>
  <si>
    <t>京都市</t>
  </si>
  <si>
    <t>大阪府</t>
  </si>
  <si>
    <t>大阪市</t>
  </si>
  <si>
    <t>兵庫県</t>
  </si>
  <si>
    <t>神戸市</t>
  </si>
  <si>
    <t>奈良県</t>
  </si>
  <si>
    <t>奈良市</t>
  </si>
  <si>
    <t>和歌山県</t>
  </si>
  <si>
    <t>和歌山市</t>
  </si>
  <si>
    <t>和歌山県情報館</t>
  </si>
  <si>
    <t>鳥取県</t>
  </si>
  <si>
    <t>鳥取市</t>
  </si>
  <si>
    <t>島根県</t>
  </si>
  <si>
    <t>松江市</t>
  </si>
  <si>
    <t>岡山県</t>
  </si>
  <si>
    <t>岡山市</t>
  </si>
  <si>
    <t>広島県</t>
  </si>
  <si>
    <t>広島市</t>
  </si>
  <si>
    <t>山口県</t>
  </si>
  <si>
    <t>山口市</t>
  </si>
  <si>
    <t>徳島県</t>
  </si>
  <si>
    <t>徳島市</t>
  </si>
  <si>
    <t>香川県</t>
  </si>
  <si>
    <t>高松市</t>
  </si>
  <si>
    <t>香川県ホームページ</t>
  </si>
  <si>
    <t>愛媛県</t>
  </si>
  <si>
    <t>松山市</t>
  </si>
  <si>
    <t>高知県</t>
  </si>
  <si>
    <t>高知市</t>
  </si>
  <si>
    <t>福岡県</t>
  </si>
  <si>
    <t>福岡市</t>
  </si>
  <si>
    <t>佐賀県</t>
  </si>
  <si>
    <t>佐賀市</t>
  </si>
  <si>
    <t>長崎県</t>
  </si>
  <si>
    <t>長崎市</t>
  </si>
  <si>
    <t>熊本県</t>
  </si>
  <si>
    <t>熊本市</t>
  </si>
  <si>
    <t>熊本県ホームページ</t>
  </si>
  <si>
    <t>大分県</t>
  </si>
  <si>
    <t>大分市</t>
  </si>
  <si>
    <t>宮崎県</t>
  </si>
  <si>
    <t>宮崎市</t>
  </si>
  <si>
    <t>鹿児島県</t>
  </si>
  <si>
    <t>鹿児島市</t>
  </si>
  <si>
    <t>沖縄県</t>
  </si>
  <si>
    <t>那覇市</t>
  </si>
  <si>
    <t>全　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</si>
  <si>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</si>
  <si>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</si>
  <si>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</si>
  <si>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</si>
  <si>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</si>
  <si>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</si>
  <si>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</si>
  <si>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</si>
  <si>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</si>
  <si>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</si>
  <si>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</si>
  <si>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</si>
  <si>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</si>
  <si>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</si>
  <si>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</si>
  <si>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</si>
  <si>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</si>
  <si>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</si>
  <si>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</si>
  <si>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</si>
  <si>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</si>
  <si>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</si>
  <si>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</si>
  <si>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</si>
  <si>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</si>
  <si>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</si>
  <si>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</si>
  <si>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</si>
  <si>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</si>
  <si>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</si>
  <si>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</si>
  <si>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</si>
  <si>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</si>
  <si>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</si>
  <si>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</si>
  <si>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</si>
  <si>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</si>
  <si>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</si>
  <si>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</si>
  <si>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</si>
  <si>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</si>
  <si>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</si>
  <si>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</si>
  <si>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</si>
  <si>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</si>
  <si>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</si>
  <si>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</si>
  <si>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全県計</t>
  </si>
  <si>
    <t>地域ブロック</t>
  </si>
  <si>
    <t>北海道・東北</t>
  </si>
  <si>
    <t>関東</t>
  </si>
  <si>
    <t>中部</t>
  </si>
  <si>
    <t>近畿</t>
  </si>
  <si>
    <t>中国</t>
  </si>
  <si>
    <t>四国</t>
  </si>
  <si>
    <t>九州</t>
  </si>
  <si>
    <t>総括表</t>
  </si>
  <si>
    <t>（単位：100万円）</t>
  </si>
  <si>
    <t>（実数）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</si>
  <si>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</si>
  <si>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</si>
  <si>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</si>
  <si>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</si>
  <si>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</si>
  <si>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</si>
  <si>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</si>
  <si>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</si>
  <si>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</si>
  <si>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</si>
  <si>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県内総生産</t>
  </si>
  <si>
    <t>とうきょうと</t>
  </si>
  <si>
    <t>人 口</t>
  </si>
  <si>
    <t>面 積</t>
  </si>
  <si>
    <t>施行日</t>
  </si>
  <si>
    <t>1947.3.15</t>
  </si>
  <si>
    <t>千代田区</t>
  </si>
  <si>
    <t>ちよだく</t>
  </si>
  <si>
    <t>中央区</t>
  </si>
  <si>
    <t>ちゅうおうく</t>
  </si>
  <si>
    <t>港区</t>
  </si>
  <si>
    <t>みなとく</t>
  </si>
  <si>
    <t>新宿区</t>
  </si>
  <si>
    <t>しんじゅくく</t>
  </si>
  <si>
    <t>文京区</t>
  </si>
  <si>
    <t>ぶんきょうく</t>
  </si>
  <si>
    <t>台東区</t>
  </si>
  <si>
    <t>たいとうく</t>
  </si>
  <si>
    <t>墨田区</t>
  </si>
  <si>
    <t>すみだく</t>
  </si>
  <si>
    <t>江東区</t>
  </si>
  <si>
    <t>こうとうく</t>
  </si>
  <si>
    <t>品川区</t>
  </si>
  <si>
    <t>しながわく</t>
  </si>
  <si>
    <t>目黒区</t>
  </si>
  <si>
    <t>めぐろく</t>
  </si>
  <si>
    <t>大田区</t>
  </si>
  <si>
    <t>おおたく</t>
  </si>
  <si>
    <t>世田谷区</t>
  </si>
  <si>
    <t>せたがやく</t>
  </si>
  <si>
    <t>渋谷区</t>
  </si>
  <si>
    <t>しぶやく</t>
  </si>
  <si>
    <t>中野区</t>
  </si>
  <si>
    <t>なかのく</t>
  </si>
  <si>
    <t>杉並区</t>
  </si>
  <si>
    <t>すぎなみく</t>
  </si>
  <si>
    <t>豊島区</t>
  </si>
  <si>
    <t>としまく</t>
  </si>
  <si>
    <t>北区</t>
  </si>
  <si>
    <t>きたく</t>
  </si>
  <si>
    <t>荒川区</t>
  </si>
  <si>
    <t>あらかわく</t>
  </si>
  <si>
    <t>板橋区</t>
  </si>
  <si>
    <t>いたばしく</t>
  </si>
  <si>
    <t>練馬区</t>
  </si>
  <si>
    <t>ねりまく</t>
  </si>
  <si>
    <t>1947.8.1</t>
  </si>
  <si>
    <t>足立区</t>
  </si>
  <si>
    <t>あだちく</t>
  </si>
  <si>
    <t>葛飾区</t>
  </si>
  <si>
    <t>かつしかく</t>
  </si>
  <si>
    <t>江戸川区</t>
  </si>
  <si>
    <t>えどがわく</t>
  </si>
  <si>
    <t>八王子市</t>
  </si>
  <si>
    <t>はちおうじし</t>
  </si>
  <si>
    <t>1917.9.1</t>
  </si>
  <si>
    <t>立川市</t>
  </si>
  <si>
    <t>たちかわし</t>
  </si>
  <si>
    <t>1940.12.1</t>
  </si>
  <si>
    <t>武蔵野市</t>
  </si>
  <si>
    <t>むさしのし</t>
  </si>
  <si>
    <t>1947.11.3</t>
  </si>
  <si>
    <t>三鷹市</t>
  </si>
  <si>
    <t>みたかし</t>
  </si>
  <si>
    <t>1950.11.3</t>
  </si>
  <si>
    <t>青梅市</t>
  </si>
  <si>
    <t>おうめし</t>
  </si>
  <si>
    <t>1951.4.1</t>
  </si>
  <si>
    <t>府中市</t>
  </si>
  <si>
    <t>ふちゅうし</t>
  </si>
  <si>
    <t>1954.4.1</t>
  </si>
  <si>
    <t>昭島市</t>
  </si>
  <si>
    <t>あきしまし</t>
  </si>
  <si>
    <t>1954.5.1</t>
  </si>
  <si>
    <t>調布市</t>
  </si>
  <si>
    <t>ちょうふし</t>
  </si>
  <si>
    <t>1955.4.1</t>
  </si>
  <si>
    <t>町田市</t>
  </si>
  <si>
    <t>まちだし</t>
  </si>
  <si>
    <t>1958.2.1</t>
  </si>
  <si>
    <t>小金井市</t>
  </si>
  <si>
    <t>こがねいし</t>
  </si>
  <si>
    <t>1958.10.1</t>
  </si>
  <si>
    <t>小平市</t>
  </si>
  <si>
    <t>こだいらし</t>
  </si>
  <si>
    <t>1962.10.1</t>
  </si>
  <si>
    <t>日野市</t>
  </si>
  <si>
    <t>ひのし</t>
  </si>
  <si>
    <t>1963.11.3</t>
  </si>
  <si>
    <t>東村山市</t>
  </si>
  <si>
    <t>ひがしむらやまし</t>
  </si>
  <si>
    <t>1964.4.1</t>
  </si>
  <si>
    <t>国分寺市</t>
  </si>
  <si>
    <t>こくぶんじし</t>
  </si>
  <si>
    <t>1964.11.3</t>
  </si>
  <si>
    <t>国立市</t>
  </si>
  <si>
    <t>くにたちし</t>
  </si>
  <si>
    <t>1967.1.1</t>
  </si>
  <si>
    <t>福生市</t>
  </si>
  <si>
    <t>ふっさし</t>
  </si>
  <si>
    <t>1970.7.1</t>
  </si>
  <si>
    <t>狛江市</t>
  </si>
  <si>
    <t>こまえし</t>
  </si>
  <si>
    <t>1970.10.1</t>
  </si>
  <si>
    <t>東大和市</t>
  </si>
  <si>
    <t>ひがしやまとし</t>
  </si>
  <si>
    <t>清瀬市</t>
  </si>
  <si>
    <t>きよせし</t>
  </si>
  <si>
    <t>東久留米市</t>
  </si>
  <si>
    <t>ひがしくるめし</t>
  </si>
  <si>
    <t>武蔵村山市</t>
  </si>
  <si>
    <t>むさしむらやまし</t>
  </si>
  <si>
    <t>1970.11.3</t>
  </si>
  <si>
    <t>多摩市</t>
  </si>
  <si>
    <t>たまし</t>
  </si>
  <si>
    <t>1971.11.1</t>
  </si>
  <si>
    <t>稲城市</t>
  </si>
  <si>
    <t>いなぎし</t>
  </si>
  <si>
    <t>羽村市</t>
  </si>
  <si>
    <t>はむらし</t>
  </si>
  <si>
    <t>1991.11.1</t>
  </si>
  <si>
    <t>あきる野市</t>
  </si>
  <si>
    <t>あきるのし</t>
  </si>
  <si>
    <t>1995.9.1</t>
  </si>
  <si>
    <t>西東京市</t>
  </si>
  <si>
    <t>にしとうきょうし</t>
  </si>
  <si>
    <t>2001.1.21</t>
  </si>
  <si>
    <t>西多摩郡</t>
  </si>
  <si>
    <t>瑞穂町</t>
  </si>
  <si>
    <t>みずほまち</t>
  </si>
  <si>
    <t>日の出町</t>
  </si>
  <si>
    <t>ひのでまち</t>
  </si>
  <si>
    <t>檜原村</t>
  </si>
  <si>
    <t>ひのはらむら</t>
  </si>
  <si>
    <t>奥多摩町</t>
  </si>
  <si>
    <t>おくたままち</t>
  </si>
  <si>
    <t>大島支庁</t>
  </si>
  <si>
    <t>大島町</t>
  </si>
  <si>
    <t>おおしままち</t>
  </si>
  <si>
    <t>利島村</t>
  </si>
  <si>
    <t>としまむら</t>
  </si>
  <si>
    <t>新島村</t>
  </si>
  <si>
    <t>にいじまむら</t>
  </si>
  <si>
    <t>神津島村</t>
  </si>
  <si>
    <t>こうづしまむら</t>
  </si>
  <si>
    <t>三宅支庁</t>
  </si>
  <si>
    <t>三宅村</t>
  </si>
  <si>
    <t>みやけむら</t>
  </si>
  <si>
    <t>御蔵島村</t>
  </si>
  <si>
    <t>みくらじまむら</t>
  </si>
  <si>
    <t>八丈支庁</t>
  </si>
  <si>
    <t>八丈町</t>
  </si>
  <si>
    <t>はちじょうまち</t>
  </si>
  <si>
    <t>青ヶ島村</t>
  </si>
  <si>
    <t>あおがしまむら</t>
  </si>
  <si>
    <t>小笠原支庁</t>
  </si>
  <si>
    <t>小笠原村</t>
  </si>
  <si>
    <t>おがさわらむら</t>
  </si>
  <si>
    <t>東京都　合計</t>
  </si>
  <si>
    <t>ひょうごけん</t>
  </si>
  <si>
    <t>こうべし</t>
  </si>
  <si>
    <t>1889.4.1</t>
  </si>
  <si>
    <t>1950.4.1</t>
  </si>
  <si>
    <t>姫路市</t>
  </si>
  <si>
    <t>ひめじし</t>
  </si>
  <si>
    <t>尼崎市</t>
  </si>
  <si>
    <t>あまがさきし</t>
  </si>
  <si>
    <t>1916.4.1</t>
  </si>
  <si>
    <t>明石市</t>
  </si>
  <si>
    <t>あかしし</t>
  </si>
  <si>
    <t>1919.11.1</t>
  </si>
  <si>
    <t>西宮市</t>
  </si>
  <si>
    <t>にしのみやし</t>
  </si>
  <si>
    <t>1925.4.1</t>
  </si>
  <si>
    <t>洲本市</t>
  </si>
  <si>
    <t>すもとし</t>
  </si>
  <si>
    <t>1940.2.11</t>
  </si>
  <si>
    <t>芦屋市</t>
  </si>
  <si>
    <t>あしやし</t>
  </si>
  <si>
    <t>1940.11.10</t>
  </si>
  <si>
    <t>伊丹市</t>
  </si>
  <si>
    <t>いたみし</t>
  </si>
  <si>
    <t>相生市</t>
  </si>
  <si>
    <t>あいおいし</t>
  </si>
  <si>
    <t>1942.10.1</t>
  </si>
  <si>
    <t>豊岡市</t>
  </si>
  <si>
    <t>とよおかし</t>
  </si>
  <si>
    <t>加古川市</t>
  </si>
  <si>
    <t>かこがわし</t>
  </si>
  <si>
    <t>1950.6.15</t>
  </si>
  <si>
    <t>赤穂市</t>
  </si>
  <si>
    <t>あこうし</t>
  </si>
  <si>
    <t>1951.9.1</t>
  </si>
  <si>
    <t>西脇市</t>
  </si>
  <si>
    <t>にしわきし</t>
  </si>
  <si>
    <t>1952.4.1</t>
  </si>
  <si>
    <t>宝塚市</t>
  </si>
  <si>
    <t>たからづかし</t>
  </si>
  <si>
    <t>三木市</t>
  </si>
  <si>
    <t>みきし</t>
  </si>
  <si>
    <t>1954.6.1</t>
  </si>
  <si>
    <t>高砂市</t>
  </si>
  <si>
    <t>たかさごし</t>
  </si>
  <si>
    <t>1954.7.1</t>
  </si>
  <si>
    <t>川西市</t>
  </si>
  <si>
    <t>かわにしし</t>
  </si>
  <si>
    <t>1954.8.1</t>
  </si>
  <si>
    <t>小野市</t>
  </si>
  <si>
    <t>おのし</t>
  </si>
  <si>
    <t>1954.12.1</t>
  </si>
  <si>
    <t>三田市</t>
  </si>
  <si>
    <t>さんだし</t>
  </si>
  <si>
    <t>1958.7.1</t>
  </si>
  <si>
    <t>加西市</t>
  </si>
  <si>
    <t>かさいし</t>
  </si>
  <si>
    <t>1967.4.1</t>
  </si>
  <si>
    <t>篠山市</t>
  </si>
  <si>
    <t>ささやまし</t>
  </si>
  <si>
    <t>1999.4.1</t>
  </si>
  <si>
    <t>養父市</t>
  </si>
  <si>
    <t>やぶし</t>
  </si>
  <si>
    <t>2004.4.1</t>
  </si>
  <si>
    <t>丹波市</t>
  </si>
  <si>
    <t>たんばし</t>
  </si>
  <si>
    <t>2004.11.1</t>
  </si>
  <si>
    <t>南あわじ市</t>
  </si>
  <si>
    <t>みなみあわじし</t>
  </si>
  <si>
    <t>2005.1.11</t>
  </si>
  <si>
    <t>朝来市</t>
  </si>
  <si>
    <t>あさごし</t>
  </si>
  <si>
    <t>2005.4.1</t>
  </si>
  <si>
    <t>淡路市</t>
  </si>
  <si>
    <t>あわじし</t>
  </si>
  <si>
    <t>宍粟市</t>
  </si>
  <si>
    <t>しそうし</t>
  </si>
  <si>
    <t>加東市</t>
  </si>
  <si>
    <t>かとうし</t>
  </si>
  <si>
    <t>2006.3.20</t>
  </si>
  <si>
    <t>たつの市</t>
  </si>
  <si>
    <t>たつのし</t>
  </si>
  <si>
    <t>2005.10.1</t>
  </si>
  <si>
    <t>川辺郡</t>
  </si>
  <si>
    <t>猪名川町</t>
  </si>
  <si>
    <t>いながわちょう</t>
  </si>
  <si>
    <t>多可郡</t>
  </si>
  <si>
    <t>多可町</t>
  </si>
  <si>
    <t>たかちょう</t>
  </si>
  <si>
    <t>2005.11.1</t>
  </si>
  <si>
    <t>加古郡</t>
  </si>
  <si>
    <t>稲美町</t>
  </si>
  <si>
    <t>いなみちょう</t>
  </si>
  <si>
    <t>播磨町</t>
  </si>
  <si>
    <t>はりまちょう</t>
  </si>
  <si>
    <t>神崎郡</t>
  </si>
  <si>
    <t>市川町</t>
  </si>
  <si>
    <t>いちかわちょう</t>
  </si>
  <si>
    <t>福崎町</t>
  </si>
  <si>
    <t>ふくさきちょう</t>
  </si>
  <si>
    <t>神河町</t>
  </si>
  <si>
    <t>かみかわちょう</t>
  </si>
  <si>
    <t>2005.11.7</t>
  </si>
  <si>
    <t>揖保郡</t>
  </si>
  <si>
    <t>太子町</t>
  </si>
  <si>
    <t>たいしちょう</t>
  </si>
  <si>
    <t>赤穂郡</t>
  </si>
  <si>
    <t>上郡町</t>
  </si>
  <si>
    <t>かみごおりちょう</t>
  </si>
  <si>
    <t>佐用郡</t>
  </si>
  <si>
    <t>佐用町</t>
  </si>
  <si>
    <t>さようちょう</t>
  </si>
  <si>
    <t>美方郡</t>
  </si>
  <si>
    <t>香美町</t>
  </si>
  <si>
    <t>かみちょう</t>
  </si>
  <si>
    <t>新温泉町</t>
  </si>
  <si>
    <t>しんおんせんちょう</t>
  </si>
  <si>
    <t>兵庫県　合計</t>
  </si>
  <si>
    <t>ながのけん</t>
  </si>
  <si>
    <t>ながのし</t>
  </si>
  <si>
    <t>1897.4.1</t>
  </si>
  <si>
    <t>松本市</t>
  </si>
  <si>
    <t>まつもとし</t>
  </si>
  <si>
    <t>1907.5.1</t>
  </si>
  <si>
    <t>上田市</t>
  </si>
  <si>
    <t>うえだし</t>
  </si>
  <si>
    <t>1919.5.1</t>
  </si>
  <si>
    <t>岡谷市</t>
  </si>
  <si>
    <t>おかやし</t>
  </si>
  <si>
    <t>1936.4.1</t>
  </si>
  <si>
    <t>飯田市</t>
  </si>
  <si>
    <t>いいだし</t>
  </si>
  <si>
    <t>1937.4.1</t>
  </si>
  <si>
    <t>諏訪市</t>
  </si>
  <si>
    <t>すわし</t>
  </si>
  <si>
    <t>1941.8.10</t>
  </si>
  <si>
    <t>須坂市</t>
  </si>
  <si>
    <t>すざかし</t>
  </si>
  <si>
    <t>小諸市</t>
  </si>
  <si>
    <t>こもろし</t>
  </si>
  <si>
    <t>伊那市</t>
  </si>
  <si>
    <t>いなし</t>
  </si>
  <si>
    <t>駒ヶ根市</t>
  </si>
  <si>
    <t>こまがねし</t>
  </si>
  <si>
    <t>中野市</t>
  </si>
  <si>
    <t>なかのし</t>
  </si>
  <si>
    <t>大町市</t>
  </si>
  <si>
    <t>おおまちし</t>
  </si>
  <si>
    <t>飯山市</t>
  </si>
  <si>
    <t>いいやまし</t>
  </si>
  <si>
    <t>茅野市</t>
  </si>
  <si>
    <t>ちのし</t>
  </si>
  <si>
    <t>1958.8.1</t>
  </si>
  <si>
    <t>塩尻市</t>
  </si>
  <si>
    <t>しおじりし</t>
  </si>
  <si>
    <t>1959.4.1</t>
  </si>
  <si>
    <t>佐久市</t>
  </si>
  <si>
    <t>さくし</t>
  </si>
  <si>
    <t>1961.4.1</t>
  </si>
  <si>
    <t>千曲市</t>
  </si>
  <si>
    <t>ちくまし</t>
  </si>
  <si>
    <t>2003.9.1</t>
  </si>
  <si>
    <t>東御市</t>
  </si>
  <si>
    <t>とうみし</t>
  </si>
  <si>
    <t>安曇野市</t>
  </si>
  <si>
    <t>あづみのし</t>
  </si>
  <si>
    <t>南佐久郡</t>
  </si>
  <si>
    <t>小海町</t>
  </si>
  <si>
    <t>こうみまち</t>
  </si>
  <si>
    <t>川上村</t>
  </si>
  <si>
    <t>かわかみむら</t>
  </si>
  <si>
    <t>南牧村</t>
  </si>
  <si>
    <t>みなみまきむら</t>
  </si>
  <si>
    <t>南相木村</t>
  </si>
  <si>
    <t>みなみあいきむら</t>
  </si>
  <si>
    <t>北相木村</t>
  </si>
  <si>
    <t>きたあいきむら</t>
  </si>
  <si>
    <t>佐久穂町</t>
  </si>
  <si>
    <t>さくほまち</t>
  </si>
  <si>
    <t>2005.3.20</t>
  </si>
  <si>
    <t>北佐久郡</t>
  </si>
  <si>
    <t>軽井沢町</t>
  </si>
  <si>
    <t>かるいざわまち</t>
  </si>
  <si>
    <t>御代田町</t>
  </si>
  <si>
    <t>みよたまち</t>
  </si>
  <si>
    <t>立科町</t>
  </si>
  <si>
    <t>たてしなまち</t>
  </si>
  <si>
    <t>小県郡</t>
  </si>
  <si>
    <t>青木村</t>
  </si>
  <si>
    <t>あおきむら</t>
  </si>
  <si>
    <t>長和町</t>
  </si>
  <si>
    <t>ながわまち</t>
  </si>
  <si>
    <t>諏訪郡</t>
  </si>
  <si>
    <t>下諏訪町</t>
  </si>
  <si>
    <t>しもすわまち</t>
  </si>
  <si>
    <t>富士見町</t>
  </si>
  <si>
    <t>ふじみまち</t>
  </si>
  <si>
    <t>原村</t>
  </si>
  <si>
    <t>はらむら</t>
  </si>
  <si>
    <t>上伊那郡</t>
  </si>
  <si>
    <t>辰野町</t>
  </si>
  <si>
    <t>たつのまち</t>
  </si>
  <si>
    <t>箕輪町</t>
  </si>
  <si>
    <t>みのわまち</t>
  </si>
  <si>
    <t>飯島町</t>
  </si>
  <si>
    <t>いいじままち</t>
  </si>
  <si>
    <t>南箕輪村</t>
  </si>
  <si>
    <t>みなみみのわむら</t>
  </si>
  <si>
    <t>中川村</t>
  </si>
  <si>
    <t>なかがわむら</t>
  </si>
  <si>
    <t>宮田村</t>
  </si>
  <si>
    <t>みやだむら</t>
  </si>
  <si>
    <t>下伊那郡</t>
  </si>
  <si>
    <t>松川町</t>
  </si>
  <si>
    <t>まつかわまち</t>
  </si>
  <si>
    <t>高森町</t>
  </si>
  <si>
    <t>たかもりまち</t>
  </si>
  <si>
    <t>阿南町</t>
  </si>
  <si>
    <t>あなんちょう</t>
  </si>
  <si>
    <t>清内路村</t>
  </si>
  <si>
    <t>せいないじむら</t>
  </si>
  <si>
    <t>阿智村</t>
  </si>
  <si>
    <t>あちむら</t>
  </si>
  <si>
    <t>平谷村</t>
  </si>
  <si>
    <t>ひらやむら</t>
  </si>
  <si>
    <t>根羽村</t>
  </si>
  <si>
    <t>ねばむら</t>
  </si>
  <si>
    <t>下條村</t>
  </si>
  <si>
    <t>しもじょうむら</t>
  </si>
  <si>
    <t>売木村</t>
  </si>
  <si>
    <t>うるぎむら</t>
  </si>
  <si>
    <t>天龍村</t>
  </si>
  <si>
    <t>てんりゅうむら</t>
  </si>
  <si>
    <t>泰阜村</t>
  </si>
  <si>
    <t>やすおかむら</t>
  </si>
  <si>
    <t>喬木村</t>
  </si>
  <si>
    <t>たかぎむら</t>
  </si>
  <si>
    <t>豊丘村</t>
  </si>
  <si>
    <t>とよおかむら</t>
  </si>
  <si>
    <t>大鹿村</t>
  </si>
  <si>
    <t>おおしかむら</t>
  </si>
  <si>
    <t>木曽郡</t>
  </si>
  <si>
    <t>上松町</t>
  </si>
  <si>
    <t>あげまつまち</t>
  </si>
  <si>
    <t>南木曽町</t>
  </si>
  <si>
    <t>なぎそまち</t>
  </si>
  <si>
    <t>木祖村</t>
  </si>
  <si>
    <t>きそむら</t>
  </si>
  <si>
    <t>王滝村</t>
  </si>
  <si>
    <t>おうたきむら</t>
  </si>
  <si>
    <t>大桑村</t>
  </si>
  <si>
    <t>おおくわむら</t>
  </si>
  <si>
    <t>木曽町</t>
  </si>
  <si>
    <t>きそまち</t>
  </si>
  <si>
    <t>東筑摩郡</t>
  </si>
  <si>
    <t>麻績村</t>
  </si>
  <si>
    <t>おみむら</t>
  </si>
  <si>
    <t>生坂村</t>
  </si>
  <si>
    <t>いくさかむら</t>
  </si>
  <si>
    <t>波田町</t>
  </si>
  <si>
    <t>はたまち</t>
  </si>
  <si>
    <t>山形村</t>
  </si>
  <si>
    <t>やまがたむら</t>
  </si>
  <si>
    <t>朝日村</t>
  </si>
  <si>
    <t>あさひむら</t>
  </si>
  <si>
    <t>筑北村</t>
  </si>
  <si>
    <t>ちくほくむら</t>
  </si>
  <si>
    <t>2005.10.11</t>
  </si>
  <si>
    <t>北安曇郡</t>
  </si>
  <si>
    <t>池田町</t>
  </si>
  <si>
    <t>いけだまち</t>
  </si>
  <si>
    <t>松川村</t>
  </si>
  <si>
    <t>まつかわむら</t>
  </si>
  <si>
    <t>白馬村</t>
  </si>
  <si>
    <t>はくばむら</t>
  </si>
  <si>
    <t>小谷村</t>
  </si>
  <si>
    <t>おたりむら</t>
  </si>
  <si>
    <t>埴科郡</t>
  </si>
  <si>
    <t>坂城町</t>
  </si>
  <si>
    <t>さかきまち</t>
  </si>
  <si>
    <t>上高井郡</t>
  </si>
  <si>
    <t>小布施町</t>
  </si>
  <si>
    <t>おぶせまち</t>
  </si>
  <si>
    <t>高山村</t>
  </si>
  <si>
    <t>たかやまむら</t>
  </si>
  <si>
    <t>下高井郡</t>
  </si>
  <si>
    <t>山ノ内町</t>
  </si>
  <si>
    <t>やまのうちまち</t>
  </si>
  <si>
    <t>木島平村</t>
  </si>
  <si>
    <t>きじまだいらむら</t>
  </si>
  <si>
    <t>野沢温泉村</t>
  </si>
  <si>
    <t>のざわおんせんむら</t>
  </si>
  <si>
    <t>上水内郡</t>
  </si>
  <si>
    <t>信州新町</t>
  </si>
  <si>
    <t>しんしゅうしんまち</t>
  </si>
  <si>
    <t>信濃町</t>
  </si>
  <si>
    <t>しなのまち</t>
  </si>
  <si>
    <t>小川村</t>
  </si>
  <si>
    <t>おがわむら</t>
  </si>
  <si>
    <t>中条村</t>
  </si>
  <si>
    <t>なかじょうむら</t>
  </si>
  <si>
    <t>飯綱町</t>
  </si>
  <si>
    <t>いいづなまち</t>
  </si>
  <si>
    <t>下水内郡</t>
  </si>
  <si>
    <t>栄村</t>
  </si>
  <si>
    <t>さかえむら</t>
  </si>
  <si>
    <t>長野県　合計</t>
  </si>
  <si>
    <t>東北道</t>
  </si>
  <si>
    <t>栃木県</t>
  </si>
  <si>
    <t>神戸周辺</t>
  </si>
  <si>
    <t>播但地方</t>
  </si>
  <si>
    <t>姫路市</t>
  </si>
  <si>
    <t>神戸市</t>
  </si>
  <si>
    <t>兵庫県（播但地方）</t>
  </si>
  <si>
    <t>合計</t>
  </si>
  <si>
    <t>阪神紀州</t>
  </si>
  <si>
    <t>県内総生産</t>
  </si>
  <si>
    <t>四国州</t>
  </si>
  <si>
    <t>四国中央市</t>
  </si>
  <si>
    <t>九州</t>
  </si>
  <si>
    <t>新宿区</t>
  </si>
  <si>
    <t>東関東州</t>
  </si>
  <si>
    <t>中国道</t>
  </si>
  <si>
    <t>東海道</t>
  </si>
  <si>
    <t>関信越道</t>
  </si>
  <si>
    <t>畿内北陸道</t>
  </si>
  <si>
    <t>東京都（中央部）</t>
  </si>
  <si>
    <t>長野県（南部）</t>
  </si>
  <si>
    <t>長野県（北部）</t>
  </si>
  <si>
    <t>埼玉県（ほぼ全域）</t>
  </si>
  <si>
    <t>長野県（南部）</t>
  </si>
  <si>
    <t>長野県（北部）</t>
  </si>
  <si>
    <t>　　　　　　　　１．県内総生産（名目）</t>
  </si>
  <si>
    <t>東京都（足立区)</t>
  </si>
  <si>
    <t>東京都（葛飾・江戸川)</t>
  </si>
  <si>
    <t>葛飾</t>
  </si>
  <si>
    <t>埼玉県（吉川・三郷・八瀬）</t>
  </si>
  <si>
    <t>東京都（八王子・日野・多摩・町田・稲城）</t>
  </si>
  <si>
    <t>八王子</t>
  </si>
  <si>
    <t>富士市</t>
  </si>
  <si>
    <t>富士市</t>
  </si>
  <si>
    <t>茨城県（ほぼ全域）</t>
  </si>
  <si>
    <t>福島県（ほぼ全域）</t>
  </si>
  <si>
    <t>伊那市</t>
  </si>
  <si>
    <t>富士横浜州</t>
  </si>
  <si>
    <t>福島県（矢祭・塙・鮫川・古殿・いわき）</t>
  </si>
  <si>
    <t>いわき</t>
  </si>
  <si>
    <t>関信越州</t>
  </si>
  <si>
    <t>東関東</t>
  </si>
  <si>
    <t>横浜州</t>
  </si>
  <si>
    <t>ふくしまけん</t>
  </si>
  <si>
    <t>ふくしまし</t>
  </si>
  <si>
    <t>1907.4.1</t>
  </si>
  <si>
    <t>会津若松市</t>
  </si>
  <si>
    <t>あいづわかまつし</t>
  </si>
  <si>
    <t>1899.4.1</t>
  </si>
  <si>
    <t>郡山市</t>
  </si>
  <si>
    <t>こおりやまし</t>
  </si>
  <si>
    <t>1924.9.1</t>
  </si>
  <si>
    <t>いわき市</t>
  </si>
  <si>
    <t>いわきし</t>
  </si>
  <si>
    <t>1966.10.1</t>
  </si>
  <si>
    <t>白河市</t>
  </si>
  <si>
    <t>しらかわし</t>
  </si>
  <si>
    <t>1949.4.1</t>
  </si>
  <si>
    <t>須賀川市</t>
  </si>
  <si>
    <t>すかがわし</t>
  </si>
  <si>
    <t>1954.3.31</t>
  </si>
  <si>
    <t>喜多方市</t>
  </si>
  <si>
    <t>きたかたし</t>
  </si>
  <si>
    <t>相馬市</t>
  </si>
  <si>
    <t>そうまし</t>
  </si>
  <si>
    <t>二本松市</t>
  </si>
  <si>
    <t>にほんまつし</t>
  </si>
  <si>
    <t>田村市</t>
  </si>
  <si>
    <t>たむらし</t>
  </si>
  <si>
    <t>2005.3.1</t>
  </si>
  <si>
    <t>南相馬市</t>
  </si>
  <si>
    <t>みなみそうまし</t>
  </si>
  <si>
    <t>2006.1.1</t>
  </si>
  <si>
    <t>伊達市</t>
  </si>
  <si>
    <t>だてし</t>
  </si>
  <si>
    <t>本宮市</t>
  </si>
  <si>
    <t>もとみやし</t>
  </si>
  <si>
    <t>2007.1.1</t>
  </si>
  <si>
    <t>伊達郡</t>
  </si>
  <si>
    <t>桑折町</t>
  </si>
  <si>
    <t>こおりまち</t>
  </si>
  <si>
    <t>国見町</t>
  </si>
  <si>
    <t>くにみまち</t>
  </si>
  <si>
    <t>川俣町</t>
  </si>
  <si>
    <t>かわまたまち</t>
  </si>
  <si>
    <t>飯野町</t>
  </si>
  <si>
    <t>いいのまち</t>
  </si>
  <si>
    <t>安達郡</t>
  </si>
  <si>
    <t>大玉村</t>
  </si>
  <si>
    <t>おおたまむら</t>
  </si>
  <si>
    <t>岩瀬郡</t>
  </si>
  <si>
    <t>鏡石町</t>
  </si>
  <si>
    <t>かがみいしまち</t>
  </si>
  <si>
    <t>天栄村</t>
  </si>
  <si>
    <t>てんえいむら</t>
  </si>
  <si>
    <t>南会津郡</t>
  </si>
  <si>
    <t>下郷町</t>
  </si>
  <si>
    <t>しもごうまち</t>
  </si>
  <si>
    <t>檜枝岐村</t>
  </si>
  <si>
    <t>ひのえまたむら</t>
  </si>
  <si>
    <t>只見町</t>
  </si>
  <si>
    <t>ただみまち</t>
  </si>
  <si>
    <t>南会津町</t>
  </si>
  <si>
    <t>みなみあいづまち</t>
  </si>
  <si>
    <t>耶麻郡</t>
  </si>
  <si>
    <t>北塩原村</t>
  </si>
  <si>
    <t>きたしおばらむら</t>
  </si>
  <si>
    <t>西会津町</t>
  </si>
  <si>
    <t>にしあいづまち</t>
  </si>
  <si>
    <t>磐梯町</t>
  </si>
  <si>
    <t>ばんだいまち</t>
  </si>
  <si>
    <t>猪苗代町</t>
  </si>
  <si>
    <t>いなわしろまち</t>
  </si>
  <si>
    <t>河沼郡</t>
  </si>
  <si>
    <t>会津坂下町</t>
  </si>
  <si>
    <t>あいづばんげまち</t>
  </si>
  <si>
    <t>湯川村</t>
  </si>
  <si>
    <t>ゆがわむら</t>
  </si>
  <si>
    <t>柳津町</t>
  </si>
  <si>
    <t>やないづまち</t>
  </si>
  <si>
    <t>大沼郡</t>
  </si>
  <si>
    <t>三島町</t>
  </si>
  <si>
    <t>みしままち</t>
  </si>
  <si>
    <t>金山町</t>
  </si>
  <si>
    <t>かねやままち</t>
  </si>
  <si>
    <t>昭和村</t>
  </si>
  <si>
    <t>しょうわむら</t>
  </si>
  <si>
    <t>会津美里町</t>
  </si>
  <si>
    <t>あいづみさとまち</t>
  </si>
  <si>
    <t>西白河郡</t>
  </si>
  <si>
    <t>西郷村</t>
  </si>
  <si>
    <t>にしごうむら</t>
  </si>
  <si>
    <t>泉崎村</t>
  </si>
  <si>
    <t>いずみざきむら</t>
  </si>
  <si>
    <t>中島村</t>
  </si>
  <si>
    <t>なかじまむら</t>
  </si>
  <si>
    <t>矢吹町</t>
  </si>
  <si>
    <t>やぶきまち</t>
  </si>
  <si>
    <t>東白川郡</t>
  </si>
  <si>
    <t>棚倉町</t>
  </si>
  <si>
    <t>たなぐらまち</t>
  </si>
  <si>
    <t>矢祭町</t>
  </si>
  <si>
    <t>やまつりまち</t>
  </si>
  <si>
    <t>塙町</t>
  </si>
  <si>
    <t>はなわまち</t>
  </si>
  <si>
    <t>鮫川村</t>
  </si>
  <si>
    <t>さめがわむら</t>
  </si>
  <si>
    <t>石川郡</t>
  </si>
  <si>
    <t>石川町</t>
  </si>
  <si>
    <t>いしかわまち</t>
  </si>
  <si>
    <t>玉川村</t>
  </si>
  <si>
    <t>たまかわむら</t>
  </si>
  <si>
    <t>平田村</t>
  </si>
  <si>
    <t>ひらたむら</t>
  </si>
  <si>
    <t>浅川町</t>
  </si>
  <si>
    <t>あさかわまち</t>
  </si>
  <si>
    <t>古殿町</t>
  </si>
  <si>
    <t>ふるどのまち</t>
  </si>
  <si>
    <t>田村郡</t>
  </si>
  <si>
    <t>三春町</t>
  </si>
  <si>
    <t>みはるまち</t>
  </si>
  <si>
    <t>小野町</t>
  </si>
  <si>
    <t>おのまち</t>
  </si>
  <si>
    <t>双葉郡</t>
  </si>
  <si>
    <t>広野町</t>
  </si>
  <si>
    <t>ひろのまち</t>
  </si>
  <si>
    <t>楢葉町</t>
  </si>
  <si>
    <t>ならはまち</t>
  </si>
  <si>
    <t>富岡町</t>
  </si>
  <si>
    <t>とみおかまち</t>
  </si>
  <si>
    <t>川内村</t>
  </si>
  <si>
    <t>かわうちむら</t>
  </si>
  <si>
    <t>大熊町</t>
  </si>
  <si>
    <t>おおくままち</t>
  </si>
  <si>
    <t>双葉町</t>
  </si>
  <si>
    <t>ふたばまち</t>
  </si>
  <si>
    <t>浪江町</t>
  </si>
  <si>
    <t>なみえまち</t>
  </si>
  <si>
    <t>葛尾村</t>
  </si>
  <si>
    <t>かつらおむら</t>
  </si>
  <si>
    <t>相馬郡</t>
  </si>
  <si>
    <t>新地町</t>
  </si>
  <si>
    <t>しんちまち</t>
  </si>
  <si>
    <t>飯舘村</t>
  </si>
  <si>
    <t>いいたてむら</t>
  </si>
  <si>
    <t>福島県　合計</t>
  </si>
  <si>
    <t>いばらきけん</t>
  </si>
  <si>
    <t>みとし</t>
  </si>
  <si>
    <t>日立市</t>
  </si>
  <si>
    <t>ひたちし</t>
  </si>
  <si>
    <t>1939.9.1</t>
  </si>
  <si>
    <t>土浦市</t>
  </si>
  <si>
    <t>つちうらし</t>
  </si>
  <si>
    <t>1940.11.3</t>
  </si>
  <si>
    <t>古河市</t>
  </si>
  <si>
    <t>こがし</t>
  </si>
  <si>
    <t>1950.8.1</t>
  </si>
  <si>
    <t>石岡市</t>
  </si>
  <si>
    <t>いしおかし</t>
  </si>
  <si>
    <t>1954.2.11</t>
  </si>
  <si>
    <t>結城市</t>
  </si>
  <si>
    <t>ゆうきし</t>
  </si>
  <si>
    <t>1954.3.15</t>
  </si>
  <si>
    <t>龍ケ崎市</t>
  </si>
  <si>
    <t>りゅうがさきし</t>
  </si>
  <si>
    <t>1954.3.20</t>
  </si>
  <si>
    <t>下妻市</t>
  </si>
  <si>
    <t>しもつまし</t>
  </si>
  <si>
    <t>常総市</t>
  </si>
  <si>
    <t>じょうそうし</t>
  </si>
  <si>
    <t>1954.7.10</t>
  </si>
  <si>
    <t>常陸太田市</t>
  </si>
  <si>
    <t>ひたちおおたし</t>
  </si>
  <si>
    <t>1954.7.15</t>
  </si>
  <si>
    <t>高萩市</t>
  </si>
  <si>
    <t>たかはぎし</t>
  </si>
  <si>
    <t>1954.11.23</t>
  </si>
  <si>
    <t>北茨城市</t>
  </si>
  <si>
    <t>きたいばらきし</t>
  </si>
  <si>
    <t>1956.3.31</t>
  </si>
  <si>
    <t>笠間市</t>
  </si>
  <si>
    <t>かさまし</t>
  </si>
  <si>
    <t>取手市</t>
  </si>
  <si>
    <t>とりでし</t>
  </si>
  <si>
    <t>牛久市</t>
  </si>
  <si>
    <t>うしくし</t>
  </si>
  <si>
    <t>1986.6.1</t>
  </si>
  <si>
    <t>つくば市</t>
  </si>
  <si>
    <t>つくばし</t>
  </si>
  <si>
    <t>1987.11.30</t>
  </si>
  <si>
    <t>ひたちなか市</t>
  </si>
  <si>
    <t>ひたちなかし</t>
  </si>
  <si>
    <t>1994.11.1</t>
  </si>
  <si>
    <t>鹿嶋市</t>
  </si>
  <si>
    <t>かしまし</t>
  </si>
  <si>
    <t>潮来市</t>
  </si>
  <si>
    <t>いたこし</t>
  </si>
  <si>
    <t>2001.4.1</t>
  </si>
  <si>
    <t>守谷市</t>
  </si>
  <si>
    <t>もりやし</t>
  </si>
  <si>
    <t>2002.2.2</t>
  </si>
  <si>
    <t>常陸大宮市</t>
  </si>
  <si>
    <t>ひたちおおみやし</t>
  </si>
  <si>
    <t>2004.10.16</t>
  </si>
  <si>
    <t>那珂市</t>
  </si>
  <si>
    <t>なかし</t>
  </si>
  <si>
    <t>2005.1.21</t>
  </si>
  <si>
    <t>筑西市</t>
  </si>
  <si>
    <t>ちくせいし</t>
  </si>
  <si>
    <t>2005.3.28</t>
  </si>
  <si>
    <t>坂東市</t>
  </si>
  <si>
    <t>ばんどうし</t>
  </si>
  <si>
    <t>2005.3.22</t>
  </si>
  <si>
    <t>稲敷市</t>
  </si>
  <si>
    <t>いなしきし</t>
  </si>
  <si>
    <t>かすみがうら市</t>
  </si>
  <si>
    <t>かすみがうらし</t>
  </si>
  <si>
    <t>桜川市</t>
  </si>
  <si>
    <t>さくらがわし</t>
  </si>
  <si>
    <t>神栖市</t>
  </si>
  <si>
    <t>かみすし</t>
  </si>
  <si>
    <t>2005.8.1</t>
  </si>
  <si>
    <t>行方市</t>
  </si>
  <si>
    <t>なめがたし</t>
  </si>
  <si>
    <t>2005.9.2</t>
  </si>
  <si>
    <t>鉾田市</t>
  </si>
  <si>
    <t>ほこたし</t>
  </si>
  <si>
    <t>つくばみらい市</t>
  </si>
  <si>
    <t>つくばみらいし</t>
  </si>
  <si>
    <t>2006.3.27</t>
  </si>
  <si>
    <t>小美玉市</t>
  </si>
  <si>
    <t>おみたまし</t>
  </si>
  <si>
    <t>東茨城郡</t>
  </si>
  <si>
    <t>茨城町</t>
  </si>
  <si>
    <t>いばらきまち</t>
  </si>
  <si>
    <t>大洗町</t>
  </si>
  <si>
    <t>おおあらいまち</t>
  </si>
  <si>
    <t>城里町</t>
  </si>
  <si>
    <t>しろさとまち</t>
  </si>
  <si>
    <t>2005.2.1</t>
  </si>
  <si>
    <t>那珂郡</t>
  </si>
  <si>
    <t>東海村</t>
  </si>
  <si>
    <t>とうかいむら</t>
  </si>
  <si>
    <t>久慈郡</t>
  </si>
  <si>
    <t>大子町</t>
  </si>
  <si>
    <t>だいごまち</t>
  </si>
  <si>
    <t>稲敷郡</t>
  </si>
  <si>
    <t>美浦村</t>
  </si>
  <si>
    <t>みほむら</t>
  </si>
  <si>
    <t>阿見町</t>
  </si>
  <si>
    <t>あみまち</t>
  </si>
  <si>
    <t>河内町</t>
  </si>
  <si>
    <t>かわちまち</t>
  </si>
  <si>
    <t>1996.6.1</t>
  </si>
  <si>
    <t>結城郡</t>
  </si>
  <si>
    <t>八千代町</t>
  </si>
  <si>
    <t>やちよまち</t>
  </si>
  <si>
    <t>猿島郡</t>
  </si>
  <si>
    <t>五霞町</t>
  </si>
  <si>
    <t>ごかまち</t>
  </si>
  <si>
    <t>境町</t>
  </si>
  <si>
    <t>さかいまち</t>
  </si>
  <si>
    <t>北相馬郡</t>
  </si>
  <si>
    <t>利根町</t>
  </si>
  <si>
    <t>とねまち</t>
  </si>
  <si>
    <t>茨城県　合計</t>
  </si>
  <si>
    <t>茨城県（五霞）</t>
  </si>
  <si>
    <t>さいたまけん</t>
  </si>
  <si>
    <t>さいたまし</t>
  </si>
  <si>
    <t>2001.5.1</t>
  </si>
  <si>
    <t>川越市</t>
  </si>
  <si>
    <t>かわごえし</t>
  </si>
  <si>
    <t>1922.12.1</t>
  </si>
  <si>
    <t>熊谷市</t>
  </si>
  <si>
    <t>くまがやし</t>
  </si>
  <si>
    <t>1933.4.1</t>
  </si>
  <si>
    <t>川口市</t>
  </si>
  <si>
    <t>かわぐちし</t>
  </si>
  <si>
    <t>行田市</t>
  </si>
  <si>
    <t>ぎょうだし</t>
  </si>
  <si>
    <t>1949.5.3</t>
  </si>
  <si>
    <t>秩父市</t>
  </si>
  <si>
    <t>ちちぶし</t>
  </si>
  <si>
    <t>所沢市</t>
  </si>
  <si>
    <t>ところざわし</t>
  </si>
  <si>
    <t>飯能市</t>
  </si>
  <si>
    <t>はんのうし</t>
  </si>
  <si>
    <t>1954.1.1</t>
  </si>
  <si>
    <t>加須市</t>
  </si>
  <si>
    <t>かぞし</t>
  </si>
  <si>
    <t>1954.5.3</t>
  </si>
  <si>
    <t>本庄市</t>
  </si>
  <si>
    <t>ほんじょうし</t>
  </si>
  <si>
    <t>東松山市</t>
  </si>
  <si>
    <t>ひがしまつやまし</t>
  </si>
  <si>
    <t>春日部市</t>
  </si>
  <si>
    <t>かすかべし</t>
  </si>
  <si>
    <t>狭山市</t>
  </si>
  <si>
    <t>さやまし</t>
  </si>
  <si>
    <t>羽生市</t>
  </si>
  <si>
    <t>はにゅうし</t>
  </si>
  <si>
    <t>1954.9.1</t>
  </si>
  <si>
    <t>鴻巣市</t>
  </si>
  <si>
    <t>こうのすし</t>
  </si>
  <si>
    <t>1954.9.30</t>
  </si>
  <si>
    <t>深谷市</t>
  </si>
  <si>
    <t>ふかやし</t>
  </si>
  <si>
    <t>1955.1.1</t>
  </si>
  <si>
    <t>上尾市</t>
  </si>
  <si>
    <t>あげおし</t>
  </si>
  <si>
    <t>1958.7.15</t>
  </si>
  <si>
    <t>草加市</t>
  </si>
  <si>
    <t>そうかし</t>
  </si>
  <si>
    <t>1958.11.1</t>
  </si>
  <si>
    <t>越谷市</t>
  </si>
  <si>
    <t>こしがやし</t>
  </si>
  <si>
    <t>1958.11.3</t>
  </si>
  <si>
    <t>蕨市</t>
  </si>
  <si>
    <t>わらびし</t>
  </si>
  <si>
    <t>戸田市</t>
  </si>
  <si>
    <t>とだし</t>
  </si>
  <si>
    <t>入間市</t>
  </si>
  <si>
    <t>いるまし</t>
  </si>
  <si>
    <t>1966.11.1</t>
  </si>
  <si>
    <t>鳩ヶ谷市</t>
  </si>
  <si>
    <t>はとがやし</t>
  </si>
  <si>
    <t>1967.3.1</t>
  </si>
  <si>
    <t>朝霞市</t>
  </si>
  <si>
    <t>あさかし</t>
  </si>
  <si>
    <t>1967.3.15</t>
  </si>
  <si>
    <t>志木市</t>
  </si>
  <si>
    <t>しきし</t>
  </si>
  <si>
    <t>1970.10.26</t>
  </si>
  <si>
    <t>和光市</t>
  </si>
  <si>
    <t>わこうし</t>
  </si>
  <si>
    <t>1970.10.31</t>
  </si>
  <si>
    <t>新座市</t>
  </si>
  <si>
    <t>にいざし</t>
  </si>
  <si>
    <t>1970.11.1</t>
  </si>
  <si>
    <t>桶川市</t>
  </si>
  <si>
    <t>おけがわし</t>
  </si>
  <si>
    <t>久喜市</t>
  </si>
  <si>
    <t>くきし</t>
  </si>
  <si>
    <t>1971.10.1</t>
  </si>
  <si>
    <t>北本市</t>
  </si>
  <si>
    <t>きたもとし</t>
  </si>
  <si>
    <t>1971.11.3</t>
  </si>
  <si>
    <t>八潮市</t>
  </si>
  <si>
    <t>やしおし</t>
  </si>
  <si>
    <t>1972.1.15</t>
  </si>
  <si>
    <t>富士見市</t>
  </si>
  <si>
    <t>ふじみし</t>
  </si>
  <si>
    <t>1972.4.10</t>
  </si>
  <si>
    <t>三郷市</t>
  </si>
  <si>
    <t>みさとし</t>
  </si>
  <si>
    <t>1972.5.3</t>
  </si>
  <si>
    <t>蓮田市</t>
  </si>
  <si>
    <t>はすだし</t>
  </si>
  <si>
    <t>1972.10.1</t>
  </si>
  <si>
    <t>坂戸市</t>
  </si>
  <si>
    <t>さかどし</t>
  </si>
  <si>
    <t>1976.9.1</t>
  </si>
  <si>
    <t>幸手市</t>
  </si>
  <si>
    <t>さってし</t>
  </si>
  <si>
    <t>1986.10.1</t>
  </si>
  <si>
    <t>鶴ヶ島市</t>
  </si>
  <si>
    <t>つるがしまし</t>
  </si>
  <si>
    <t>1991.9.1</t>
  </si>
  <si>
    <t>日高市</t>
  </si>
  <si>
    <t>ひだかし</t>
  </si>
  <si>
    <t>1991.10.1</t>
  </si>
  <si>
    <t>吉川市</t>
  </si>
  <si>
    <t>よしかわし</t>
  </si>
  <si>
    <t>1996.4.1</t>
  </si>
  <si>
    <t>ふじみ野市</t>
  </si>
  <si>
    <t>ふじみのし</t>
  </si>
  <si>
    <t>北足立郡</t>
  </si>
  <si>
    <t>伊奈町</t>
  </si>
  <si>
    <t>いなまち</t>
  </si>
  <si>
    <t>入間郡</t>
  </si>
  <si>
    <t>三芳町</t>
  </si>
  <si>
    <t>みよしまち</t>
  </si>
  <si>
    <t>毛呂山町</t>
  </si>
  <si>
    <t>もろやままち</t>
  </si>
  <si>
    <t>越生町</t>
  </si>
  <si>
    <t>おごせまち</t>
  </si>
  <si>
    <t>比企郡</t>
  </si>
  <si>
    <t>滑川町</t>
  </si>
  <si>
    <t>なめがわまち</t>
  </si>
  <si>
    <t>嵐山町</t>
  </si>
  <si>
    <t>らんざんまち</t>
  </si>
  <si>
    <t>小川町</t>
  </si>
  <si>
    <t>おがわまち</t>
  </si>
  <si>
    <t>川島町</t>
  </si>
  <si>
    <t>かわじままち</t>
  </si>
  <si>
    <t>吉見町</t>
  </si>
  <si>
    <t>よしみまち</t>
  </si>
  <si>
    <t>鳩山町</t>
  </si>
  <si>
    <t>はとやままち</t>
  </si>
  <si>
    <t>ときがわ町</t>
  </si>
  <si>
    <t>ときがわまち</t>
  </si>
  <si>
    <t>2006.2.1</t>
  </si>
  <si>
    <t>秩父郡</t>
  </si>
  <si>
    <t>横瀬町</t>
  </si>
  <si>
    <t>よこぜまち</t>
  </si>
  <si>
    <t>皆野町</t>
  </si>
  <si>
    <t>みなのまち</t>
  </si>
  <si>
    <t>長瀞町</t>
  </si>
  <si>
    <t>ながとろまち</t>
  </si>
  <si>
    <t>小鹿野町</t>
  </si>
  <si>
    <t>おがのまち</t>
  </si>
  <si>
    <t>東秩父村</t>
  </si>
  <si>
    <t>ひがしちちぶむら</t>
  </si>
  <si>
    <t>児玉郡</t>
  </si>
  <si>
    <t>美里町</t>
  </si>
  <si>
    <t>みさとまち</t>
  </si>
  <si>
    <t>神川町</t>
  </si>
  <si>
    <t>かみかわまち</t>
  </si>
  <si>
    <t>上里町</t>
  </si>
  <si>
    <t>かみさとまち</t>
  </si>
  <si>
    <t>大里郡</t>
  </si>
  <si>
    <t>寄居町</t>
  </si>
  <si>
    <t>よりいまち</t>
  </si>
  <si>
    <t>北埼玉郡</t>
  </si>
  <si>
    <t>騎西町</t>
  </si>
  <si>
    <t>きさいまち</t>
  </si>
  <si>
    <t>北川辺町</t>
  </si>
  <si>
    <t>きたかわべまち</t>
  </si>
  <si>
    <t>大利根町</t>
  </si>
  <si>
    <t>おおとねまち</t>
  </si>
  <si>
    <t>南埼玉郡</t>
  </si>
  <si>
    <t>宮代町</t>
  </si>
  <si>
    <t>みやしろまち</t>
  </si>
  <si>
    <t>白岡町</t>
  </si>
  <si>
    <t>しらおかまち</t>
  </si>
  <si>
    <t>菖蒲町</t>
  </si>
  <si>
    <t>しょうぶまち</t>
  </si>
  <si>
    <t>北葛飾郡</t>
  </si>
  <si>
    <t>栗橋町</t>
  </si>
  <si>
    <t>くりはしまち</t>
  </si>
  <si>
    <t>鷲宮町</t>
  </si>
  <si>
    <t>わしみやまち</t>
  </si>
  <si>
    <t>杉戸町</t>
  </si>
  <si>
    <t>すぎとまち</t>
  </si>
  <si>
    <t>松伏町</t>
  </si>
  <si>
    <t>まつぶしまち</t>
  </si>
  <si>
    <t>埼玉県　合計</t>
  </si>
  <si>
    <t>しずおかけん</t>
  </si>
  <si>
    <t>しずおかし</t>
  </si>
  <si>
    <t>浜松市</t>
  </si>
  <si>
    <t>はままつし</t>
  </si>
  <si>
    <t>1911.7.1</t>
  </si>
  <si>
    <t>沼津市</t>
  </si>
  <si>
    <t>ぬまづし</t>
  </si>
  <si>
    <t>1923.7.1</t>
  </si>
  <si>
    <t>熱海市</t>
  </si>
  <si>
    <t>あたみし</t>
  </si>
  <si>
    <t>1937.4.10</t>
  </si>
  <si>
    <t>三島市</t>
  </si>
  <si>
    <t>みしまし</t>
  </si>
  <si>
    <t>1941.4.29</t>
  </si>
  <si>
    <t>富士宮市</t>
  </si>
  <si>
    <t>ふじのみやし</t>
  </si>
  <si>
    <t>1942.6.1</t>
  </si>
  <si>
    <t>伊東市</t>
  </si>
  <si>
    <t>いとうし</t>
  </si>
  <si>
    <t>1947.8.10</t>
  </si>
  <si>
    <t>島田市</t>
  </si>
  <si>
    <t>しまだし</t>
  </si>
  <si>
    <t>1948.1.1</t>
  </si>
  <si>
    <t>ふじし</t>
  </si>
  <si>
    <t>磐田市</t>
  </si>
  <si>
    <t>いわたし</t>
  </si>
  <si>
    <t>1948.4.1</t>
  </si>
  <si>
    <t>焼津市</t>
  </si>
  <si>
    <t>やいづし</t>
  </si>
  <si>
    <t>1951.3.1</t>
  </si>
  <si>
    <t>掛川市</t>
  </si>
  <si>
    <t>かけがわし</t>
  </si>
  <si>
    <t>藤枝市</t>
  </si>
  <si>
    <t>ふじえだし</t>
  </si>
  <si>
    <t>御殿場市</t>
  </si>
  <si>
    <t>ごてんばし</t>
  </si>
  <si>
    <t>1955.2.11</t>
  </si>
  <si>
    <t>袋井市</t>
  </si>
  <si>
    <t>ふくろいし</t>
  </si>
  <si>
    <t>下田市</t>
  </si>
  <si>
    <t>しもだし</t>
  </si>
  <si>
    <t>1971.1.1</t>
  </si>
  <si>
    <t>裾野市</t>
  </si>
  <si>
    <t>すそのし</t>
  </si>
  <si>
    <t>湖西市</t>
  </si>
  <si>
    <t>こさいし</t>
  </si>
  <si>
    <t>1972.1.1</t>
  </si>
  <si>
    <t>伊豆市</t>
  </si>
  <si>
    <t>いずし</t>
  </si>
  <si>
    <t>御前崎市</t>
  </si>
  <si>
    <t>おまえざきし</t>
  </si>
  <si>
    <t>菊川市</t>
  </si>
  <si>
    <t>きくがわし</t>
  </si>
  <si>
    <t>2005.1.17</t>
  </si>
  <si>
    <t>伊豆の国市</t>
  </si>
  <si>
    <t>いずのくにし</t>
  </si>
  <si>
    <t>牧之原市</t>
  </si>
  <si>
    <t>まきのはらし</t>
  </si>
  <si>
    <t>賀茂郡</t>
  </si>
  <si>
    <t>東伊豆町</t>
  </si>
  <si>
    <t>ひがしいずちょう</t>
  </si>
  <si>
    <t>河津町</t>
  </si>
  <si>
    <t>かわづちょう</t>
  </si>
  <si>
    <t>南伊豆町</t>
  </si>
  <si>
    <t>みなみいずちょう</t>
  </si>
  <si>
    <t>松崎町</t>
  </si>
  <si>
    <t>まつざきちょう</t>
  </si>
  <si>
    <t>西伊豆町</t>
  </si>
  <si>
    <t>にしいずちょう</t>
  </si>
  <si>
    <t>田方郡</t>
  </si>
  <si>
    <t>函南町</t>
  </si>
  <si>
    <t>かんなみちょう</t>
  </si>
  <si>
    <t>駿東郡</t>
  </si>
  <si>
    <t>清水町</t>
  </si>
  <si>
    <t>しみずちょう</t>
  </si>
  <si>
    <t>長泉町</t>
  </si>
  <si>
    <t>ながいずみちょう</t>
  </si>
  <si>
    <t>小山町</t>
  </si>
  <si>
    <t>おやまちょう</t>
  </si>
  <si>
    <t>富士郡</t>
  </si>
  <si>
    <t>芝川町</t>
  </si>
  <si>
    <t>しばかわちょう</t>
  </si>
  <si>
    <t>庵原郡</t>
  </si>
  <si>
    <t>富士川町</t>
  </si>
  <si>
    <t>ふじかわちょう</t>
  </si>
  <si>
    <t>由比町</t>
  </si>
  <si>
    <t>ゆいちょう</t>
  </si>
  <si>
    <t>志太郡</t>
  </si>
  <si>
    <t>岡部町</t>
  </si>
  <si>
    <t>おかべちょう</t>
  </si>
  <si>
    <t>大井川町</t>
  </si>
  <si>
    <t>おおいがわちょう</t>
  </si>
  <si>
    <t>榛原郡</t>
  </si>
  <si>
    <t>吉田町</t>
  </si>
  <si>
    <t>よしだちょう</t>
  </si>
  <si>
    <t>川根本町</t>
  </si>
  <si>
    <t>かわねほんちょう</t>
  </si>
  <si>
    <t>2005.9.20</t>
  </si>
  <si>
    <t>周智郡</t>
  </si>
  <si>
    <t>森町</t>
  </si>
  <si>
    <t>もりまち</t>
  </si>
  <si>
    <t>浜名郡</t>
  </si>
  <si>
    <t>新居町</t>
  </si>
  <si>
    <t>あらいちょう</t>
  </si>
  <si>
    <t>静岡県　合計</t>
  </si>
  <si>
    <t>(百万円)</t>
  </si>
  <si>
    <t>北海道新幹線</t>
  </si>
  <si>
    <t>東北新幹線
秋田新幹線
山形新幹線</t>
  </si>
  <si>
    <t>上越新幹線
長野新幹線</t>
  </si>
  <si>
    <t>つくばExpress
(成田Express)</t>
  </si>
  <si>
    <t>東海道新幹線</t>
  </si>
  <si>
    <t>東海道新幹線
（北陸新幹線）</t>
  </si>
  <si>
    <t>東海道新幹線
山陽新幹線</t>
  </si>
  <si>
    <t>山陽新幹線</t>
  </si>
  <si>
    <t>高速鉄道網</t>
  </si>
  <si>
    <t>成田</t>
  </si>
  <si>
    <t>羽田</t>
  </si>
  <si>
    <t>空港</t>
  </si>
  <si>
    <t>（新千歳）</t>
  </si>
  <si>
    <t>中部</t>
  </si>
  <si>
    <t>（福岡）</t>
  </si>
  <si>
    <t>（那覇）</t>
  </si>
  <si>
    <t>札幌ドーム</t>
  </si>
  <si>
    <t>宮城スタジアム</t>
  </si>
  <si>
    <t>埼玉スタジアム</t>
  </si>
  <si>
    <t>新潟市陸上競技場</t>
  </si>
  <si>
    <t>味の素スタジアム</t>
  </si>
  <si>
    <t>県立カシマサッカースタジアム</t>
  </si>
  <si>
    <t>日産スタジアム</t>
  </si>
  <si>
    <t>静岡スタジアム エコパ</t>
  </si>
  <si>
    <t>大阪長居スタジアム</t>
  </si>
  <si>
    <t>神戸ウイングスタジアム</t>
  </si>
  <si>
    <t>広島ビッグアーチ</t>
  </si>
  <si>
    <t>九州石油ドーム</t>
  </si>
  <si>
    <t>横浜市</t>
  </si>
  <si>
    <t>京都市</t>
  </si>
  <si>
    <t>北海道日本ハムファイターズ</t>
  </si>
  <si>
    <t>東北楽天イーグルス</t>
  </si>
  <si>
    <t>西武ライオンズ</t>
  </si>
  <si>
    <t>巨人（読売ジャイアンツ）</t>
  </si>
  <si>
    <t>千葉ロッテマリーンズ</t>
  </si>
  <si>
    <t>横浜大洋ホエールズ</t>
  </si>
  <si>
    <t>中日ドラゴンズ</t>
  </si>
  <si>
    <t>阪神タイガース</t>
  </si>
  <si>
    <t>オリックスバッファローズ</t>
  </si>
  <si>
    <t>広島カープ</t>
  </si>
  <si>
    <t>ソフトバンクホークス</t>
  </si>
  <si>
    <t>（四国独立リーグ）</t>
  </si>
  <si>
    <t>サッカー</t>
  </si>
  <si>
    <t>野球</t>
  </si>
  <si>
    <t>幕張メッセ</t>
  </si>
  <si>
    <t>東京ディズニーーランド</t>
  </si>
  <si>
    <t>国会図書館分館</t>
  </si>
  <si>
    <t>長崎ハウステンボス</t>
  </si>
  <si>
    <t>幹線
高速道路網</t>
  </si>
  <si>
    <t>北海道縦貫
北海道横断</t>
  </si>
  <si>
    <t>東北縦貫
東北横断</t>
  </si>
  <si>
    <t>関越
中央（長野線）</t>
  </si>
  <si>
    <t>常磐
東関東</t>
  </si>
  <si>
    <t>中央
東海</t>
  </si>
  <si>
    <t>名神
北陸</t>
  </si>
  <si>
    <t>中央
東海
名神</t>
  </si>
  <si>
    <t>山陽
中国縦貫
中国横断</t>
  </si>
  <si>
    <t>四国縦貫
四国横断</t>
  </si>
  <si>
    <t>九州縦貫
九州横断
東九州</t>
  </si>
  <si>
    <t>名神
近畿道</t>
  </si>
  <si>
    <r>
      <t xml:space="preserve">フランチャイズ球場
</t>
    </r>
    <r>
      <rPr>
        <b/>
        <sz val="9"/>
        <rFont val="ＭＳ Ｐゴシック"/>
        <family val="3"/>
      </rPr>
      <t>太字は屋根付き</t>
    </r>
  </si>
  <si>
    <r>
      <t xml:space="preserve">クラブ名
</t>
    </r>
    <r>
      <rPr>
        <b/>
        <sz val="9"/>
        <rFont val="ＭＳ Ｐゴシック"/>
        <family val="3"/>
      </rPr>
      <t>太字はJ1</t>
    </r>
  </si>
  <si>
    <t>球団名</t>
  </si>
  <si>
    <t>前橋ドーム</t>
  </si>
  <si>
    <t>ポートメッセなごや</t>
  </si>
  <si>
    <t>神戸コンベンションセンター</t>
  </si>
  <si>
    <t>西日本総合展示場</t>
  </si>
  <si>
    <t>東京ドーム</t>
  </si>
  <si>
    <t>横浜球場</t>
  </si>
  <si>
    <t>名古屋ドーム</t>
  </si>
  <si>
    <t>西武ドーム</t>
  </si>
  <si>
    <t>京セラドーム大阪</t>
  </si>
  <si>
    <t>甲子園</t>
  </si>
  <si>
    <t>広島市民球場</t>
  </si>
  <si>
    <t>福岡ドーム</t>
  </si>
  <si>
    <t>千葉マリンスタジアム</t>
  </si>
  <si>
    <t>京都迎賓館
京都国際会議場</t>
  </si>
  <si>
    <t>インテックス大阪
ユニバーサルスタジオ</t>
  </si>
  <si>
    <t>浦和レッズ
大宮アルディージャ</t>
  </si>
  <si>
    <r>
      <t xml:space="preserve">競技場
</t>
    </r>
    <r>
      <rPr>
        <b/>
        <sz val="9"/>
        <rFont val="ＭＳ Ｐゴシック"/>
        <family val="3"/>
      </rPr>
      <t>太字は4万人以上収容</t>
    </r>
  </si>
  <si>
    <t>アルビレックス新潟</t>
  </si>
  <si>
    <t>コンサドーレ札幌</t>
  </si>
  <si>
    <t>ベガルタ仙台</t>
  </si>
  <si>
    <t>モンテディオ山形</t>
  </si>
  <si>
    <t>ザスパ草津</t>
  </si>
  <si>
    <t>FC東京</t>
  </si>
  <si>
    <r>
      <t xml:space="preserve">鹿島アントラーズ
</t>
    </r>
    <r>
      <rPr>
        <sz val="9"/>
        <rFont val="ＭＳ Ｐゴシック"/>
        <family val="3"/>
      </rPr>
      <t>水戸ホーリーホック</t>
    </r>
  </si>
  <si>
    <t>ジェフユナイティッド千葉
柏レイソル</t>
  </si>
  <si>
    <t xml:space="preserve">ヴァンフォーレ甲府 </t>
  </si>
  <si>
    <r>
      <t xml:space="preserve">川崎フロンターレ
横浜F・マリノス
</t>
    </r>
    <r>
      <rPr>
        <sz val="9"/>
        <rFont val="ＭＳ Ｐゴシック"/>
        <family val="3"/>
      </rPr>
      <t>横浜ＦＣ 
湘南ベルマーレ</t>
    </r>
  </si>
  <si>
    <t xml:space="preserve">名古屋グランパスエイト </t>
  </si>
  <si>
    <t>関空
伊丹</t>
  </si>
  <si>
    <t>京都サンガ</t>
  </si>
  <si>
    <t>ヴィッセル神戸</t>
  </si>
  <si>
    <r>
      <t xml:space="preserve">ガンバ大阪
</t>
    </r>
    <r>
      <rPr>
        <sz val="9"/>
        <rFont val="ＭＳ Ｐゴシック"/>
        <family val="3"/>
      </rPr>
      <t>セレッソ大阪</t>
    </r>
  </si>
  <si>
    <t>FC岐阜</t>
  </si>
  <si>
    <t>サンフレッチェ広島</t>
  </si>
  <si>
    <t>徳島ヴォルティス</t>
  </si>
  <si>
    <t>愛媛ＦＣ</t>
  </si>
  <si>
    <t>アビスパ福岡</t>
  </si>
  <si>
    <t xml:space="preserve">大分トリニータ </t>
  </si>
  <si>
    <t>サガン鳥栖</t>
  </si>
  <si>
    <t>ロアッソ熊本</t>
  </si>
  <si>
    <t>大規模施設</t>
  </si>
  <si>
    <t>東京ビッグサイト
国会図書館</t>
  </si>
  <si>
    <t>東京太平洋州</t>
  </si>
  <si>
    <t>（葛飾）</t>
  </si>
  <si>
    <t>（さいたま市）</t>
  </si>
  <si>
    <t>海上幕僚監部
陸上幕僚監部</t>
  </si>
  <si>
    <t>自衛隊</t>
  </si>
  <si>
    <t>北部方面隊（陸）</t>
  </si>
  <si>
    <t>大湊地方総監部（海）</t>
  </si>
  <si>
    <t>東北方面隊（陸）</t>
  </si>
  <si>
    <t>東部方面隊（陸）</t>
  </si>
  <si>
    <t>横須賀地方総監部（海）</t>
  </si>
  <si>
    <t>舞鶴地方総監部（海）</t>
  </si>
  <si>
    <t>中部方面隊（陸）</t>
  </si>
  <si>
    <t>呉地方総監部（海）</t>
  </si>
  <si>
    <t>佐世保地方総監部（海）</t>
  </si>
  <si>
    <t>西部方面隊（陸）</t>
  </si>
  <si>
    <t xml:space="preserve">九州新幹線
</t>
  </si>
  <si>
    <t>鹿児島県（南西諸島）</t>
  </si>
  <si>
    <t>鹿児島県（南西諸島を除く）</t>
  </si>
  <si>
    <t>かごしまけん</t>
  </si>
  <si>
    <t>かごしまし</t>
  </si>
  <si>
    <t>鹿屋市</t>
  </si>
  <si>
    <t>かのやし</t>
  </si>
  <si>
    <t>1941.5.27</t>
  </si>
  <si>
    <t>枕崎市</t>
  </si>
  <si>
    <t>まくらざきし</t>
  </si>
  <si>
    <t>1949.9.1</t>
  </si>
  <si>
    <t>阿久根市</t>
  </si>
  <si>
    <t>あくねし</t>
  </si>
  <si>
    <t>出水市</t>
  </si>
  <si>
    <t>いずみし</t>
  </si>
  <si>
    <t>大口市</t>
  </si>
  <si>
    <t>おおくちし</t>
  </si>
  <si>
    <t>指宿市</t>
  </si>
  <si>
    <t>いぶすきし</t>
  </si>
  <si>
    <t>西之表市</t>
  </si>
  <si>
    <t>にしのおもてし</t>
  </si>
  <si>
    <t>垂水市</t>
  </si>
  <si>
    <t>たるみずし</t>
  </si>
  <si>
    <t>薩摩川内市</t>
  </si>
  <si>
    <t>さつませんだいし</t>
  </si>
  <si>
    <t>2004.10.12</t>
  </si>
  <si>
    <t>日置市</t>
  </si>
  <si>
    <t>ひおきし</t>
  </si>
  <si>
    <t>2005.5.1</t>
  </si>
  <si>
    <t>曽於市</t>
  </si>
  <si>
    <t>そおし</t>
  </si>
  <si>
    <t>2005.7.1</t>
  </si>
  <si>
    <t>霧島市</t>
  </si>
  <si>
    <t>きりしまし</t>
  </si>
  <si>
    <t>いちき串木野市</t>
  </si>
  <si>
    <t>いちきくしきのし</t>
  </si>
  <si>
    <t>南さつま市</t>
  </si>
  <si>
    <t>みなみさつまし</t>
  </si>
  <si>
    <t>志布志市</t>
  </si>
  <si>
    <t>しぶしし</t>
  </si>
  <si>
    <t>奄美市</t>
  </si>
  <si>
    <t>あまみし</t>
  </si>
  <si>
    <t>南九州市</t>
  </si>
  <si>
    <t>みなみきゅうしゅうし</t>
  </si>
  <si>
    <t>2007.12.1</t>
  </si>
  <si>
    <t>鹿児島郡</t>
  </si>
  <si>
    <t>三島村</t>
  </si>
  <si>
    <t>みしまむら</t>
  </si>
  <si>
    <t>十島村</t>
  </si>
  <si>
    <t>薩摩郡</t>
  </si>
  <si>
    <t>さつま町</t>
  </si>
  <si>
    <t>さつまちょう</t>
  </si>
  <si>
    <t>出水郡</t>
  </si>
  <si>
    <t>長島町</t>
  </si>
  <si>
    <t>ながしまちょう</t>
  </si>
  <si>
    <t>伊佐郡</t>
  </si>
  <si>
    <t>菱刈町</t>
  </si>
  <si>
    <t>ひしかりちょう</t>
  </si>
  <si>
    <t>姶良郡</t>
  </si>
  <si>
    <t>加治木町</t>
  </si>
  <si>
    <t>かじきちょう</t>
  </si>
  <si>
    <t>姶良町</t>
  </si>
  <si>
    <t>あいらちょう</t>
  </si>
  <si>
    <t>蒲生町</t>
  </si>
  <si>
    <t>かもうちょう</t>
  </si>
  <si>
    <t>湧水町</t>
  </si>
  <si>
    <t>ゆうすいちょう</t>
  </si>
  <si>
    <t>曽於郡</t>
  </si>
  <si>
    <t>大崎町</t>
  </si>
  <si>
    <t>おおさきちょう</t>
  </si>
  <si>
    <t>肝属郡</t>
  </si>
  <si>
    <t>東串良町</t>
  </si>
  <si>
    <t>ひがしくしらちょう</t>
  </si>
  <si>
    <t>錦江町</t>
  </si>
  <si>
    <t>きんこうちょう</t>
  </si>
  <si>
    <t>南大隅町</t>
  </si>
  <si>
    <t>みなみおおすみちょう</t>
  </si>
  <si>
    <t>2005.3.31</t>
  </si>
  <si>
    <t>肝付町</t>
  </si>
  <si>
    <t>きもつきちょう</t>
  </si>
  <si>
    <t>熊毛郡</t>
  </si>
  <si>
    <t>中種子町</t>
  </si>
  <si>
    <t>なかたねちょう</t>
  </si>
  <si>
    <t>南種子町</t>
  </si>
  <si>
    <t>みなみたねちょう</t>
  </si>
  <si>
    <t>屋久島町</t>
  </si>
  <si>
    <t>やくしまちょう</t>
  </si>
  <si>
    <t>2007.10.1</t>
  </si>
  <si>
    <t>大島郡</t>
  </si>
  <si>
    <t>大和村</t>
  </si>
  <si>
    <t>やまとそん</t>
  </si>
  <si>
    <t>宇検村</t>
  </si>
  <si>
    <t>うけんそん</t>
  </si>
  <si>
    <t>瀬戸内町</t>
  </si>
  <si>
    <t>せとうちちょう</t>
  </si>
  <si>
    <t>龍郷町</t>
  </si>
  <si>
    <t>たつごうちょう</t>
  </si>
  <si>
    <t>喜界町</t>
  </si>
  <si>
    <t>きかいちょう</t>
  </si>
  <si>
    <t>徳之島町</t>
  </si>
  <si>
    <t>とくのしまちょう</t>
  </si>
  <si>
    <t>天城町</t>
  </si>
  <si>
    <t>あまぎちょう</t>
  </si>
  <si>
    <t>伊仙町</t>
  </si>
  <si>
    <t>いせんちょう</t>
  </si>
  <si>
    <t>和泊町</t>
  </si>
  <si>
    <t>わどまりちょう</t>
  </si>
  <si>
    <t>知名町</t>
  </si>
  <si>
    <t>ちなちょう</t>
  </si>
  <si>
    <t>与論町</t>
  </si>
  <si>
    <t>よろんちょう</t>
  </si>
  <si>
    <t>鹿児島県　合計</t>
  </si>
  <si>
    <t>奄美市</t>
  </si>
  <si>
    <t>静岡県（中部・東部）</t>
  </si>
  <si>
    <t>静岡県（西部）</t>
  </si>
  <si>
    <t>兵庫県（旧摂津・神戸周辺）</t>
  </si>
  <si>
    <t>ジュビロ磐田</t>
  </si>
  <si>
    <t>清水エスパルス</t>
  </si>
  <si>
    <t>三重県（伊賀周辺）</t>
  </si>
  <si>
    <t>三重県（熊野灘周辺）</t>
  </si>
  <si>
    <t>三重県（伊賀・熊野灘周辺を除く）</t>
  </si>
  <si>
    <t>みえけん</t>
  </si>
  <si>
    <t>つし</t>
  </si>
  <si>
    <t>四日市市</t>
  </si>
  <si>
    <t>よっかいちし</t>
  </si>
  <si>
    <t>1897.8.1</t>
  </si>
  <si>
    <t>伊勢市</t>
  </si>
  <si>
    <t>いせし</t>
  </si>
  <si>
    <t>1906.9.1</t>
  </si>
  <si>
    <t>松阪市</t>
  </si>
  <si>
    <t>まつさかし</t>
  </si>
  <si>
    <t>1933.2.1</t>
  </si>
  <si>
    <t>桑名市</t>
  </si>
  <si>
    <t>くわなし</t>
  </si>
  <si>
    <t>鈴鹿市</t>
  </si>
  <si>
    <t>すずかし</t>
  </si>
  <si>
    <t>1942.12.1</t>
  </si>
  <si>
    <t>名張市</t>
  </si>
  <si>
    <t>なばりし</t>
  </si>
  <si>
    <t>尾鷲市</t>
  </si>
  <si>
    <t>おわせし</t>
  </si>
  <si>
    <t>1954.6.20</t>
  </si>
  <si>
    <t>亀山市</t>
  </si>
  <si>
    <t>かめやまし</t>
  </si>
  <si>
    <t>1954.10.1</t>
  </si>
  <si>
    <t>鳥羽市</t>
  </si>
  <si>
    <t>とばし</t>
  </si>
  <si>
    <t>1954.11.1</t>
  </si>
  <si>
    <t>熊野市</t>
  </si>
  <si>
    <t>くまのし</t>
  </si>
  <si>
    <t>1954.11.3</t>
  </si>
  <si>
    <t>いなべ市</t>
  </si>
  <si>
    <t>いなべし</t>
  </si>
  <si>
    <t>2003.12.1</t>
  </si>
  <si>
    <t>志摩市</t>
  </si>
  <si>
    <t>しまし</t>
  </si>
  <si>
    <t>2004.10.1</t>
  </si>
  <si>
    <t>伊賀市</t>
  </si>
  <si>
    <t>いがし</t>
  </si>
  <si>
    <t>桑名郡</t>
  </si>
  <si>
    <t>木曽岬町</t>
  </si>
  <si>
    <t>きそさきちょう</t>
  </si>
  <si>
    <t>員弁郡</t>
  </si>
  <si>
    <t>東員町</t>
  </si>
  <si>
    <t>とういんちょう</t>
  </si>
  <si>
    <t>三重郡</t>
  </si>
  <si>
    <t>菰野町</t>
  </si>
  <si>
    <t>こものちょう</t>
  </si>
  <si>
    <t>朝日町</t>
  </si>
  <si>
    <t>あさひちょう</t>
  </si>
  <si>
    <t>川越町</t>
  </si>
  <si>
    <t>かわごえちょう</t>
  </si>
  <si>
    <t>多気郡</t>
  </si>
  <si>
    <t>多気町</t>
  </si>
  <si>
    <t>たきちょう</t>
  </si>
  <si>
    <t>明和町</t>
  </si>
  <si>
    <t>めいわちょう</t>
  </si>
  <si>
    <t>大台町</t>
  </si>
  <si>
    <t>おおだいちょう</t>
  </si>
  <si>
    <t>度会郡</t>
  </si>
  <si>
    <t>玉城町</t>
  </si>
  <si>
    <t>たまきちょう</t>
  </si>
  <si>
    <t>度会町</t>
  </si>
  <si>
    <t>わたらいちょう</t>
  </si>
  <si>
    <t>大紀町</t>
  </si>
  <si>
    <t>たいきちょう</t>
  </si>
  <si>
    <t>2005.2.14</t>
  </si>
  <si>
    <t>南伊勢町</t>
  </si>
  <si>
    <t>みなみいせちょう</t>
  </si>
  <si>
    <t>北牟婁郡</t>
  </si>
  <si>
    <t>紀北町</t>
  </si>
  <si>
    <t>きほくちょう</t>
  </si>
  <si>
    <t>南牟婁郡</t>
  </si>
  <si>
    <t>御浜町</t>
  </si>
  <si>
    <t>みはまちょう</t>
  </si>
  <si>
    <t>紀宝町</t>
  </si>
  <si>
    <t>きほうちょう</t>
  </si>
  <si>
    <t>三重県　合計</t>
  </si>
  <si>
    <t>ならけん</t>
  </si>
  <si>
    <t>ならし</t>
  </si>
  <si>
    <t>1898.2.1</t>
  </si>
  <si>
    <t>大和高田市</t>
  </si>
  <si>
    <t>やまとたかだし</t>
  </si>
  <si>
    <t>大和郡山市</t>
  </si>
  <si>
    <t>やまとこおりやまし</t>
  </si>
  <si>
    <t>天理市</t>
  </si>
  <si>
    <t>てんりし</t>
  </si>
  <si>
    <t>橿原市</t>
  </si>
  <si>
    <t>かしはらし</t>
  </si>
  <si>
    <t>1956.2.11</t>
  </si>
  <si>
    <t>桜井市</t>
  </si>
  <si>
    <t>さくらいし</t>
  </si>
  <si>
    <t>1956.9.1</t>
  </si>
  <si>
    <t>五條市</t>
  </si>
  <si>
    <t>ごじょうし</t>
  </si>
  <si>
    <t>1957.10.15</t>
  </si>
  <si>
    <t>御所市</t>
  </si>
  <si>
    <t>ごせし</t>
  </si>
  <si>
    <t>1958.3.31</t>
  </si>
  <si>
    <t>生駒市</t>
  </si>
  <si>
    <t>いこまし</t>
  </si>
  <si>
    <t>香芝市</t>
  </si>
  <si>
    <t>かしばし</t>
  </si>
  <si>
    <t>葛城市</t>
  </si>
  <si>
    <t>かつらぎし</t>
  </si>
  <si>
    <t>宇陀市</t>
  </si>
  <si>
    <t>うだし</t>
  </si>
  <si>
    <t>山辺郡</t>
  </si>
  <si>
    <t>山添村</t>
  </si>
  <si>
    <t>やまぞえむら</t>
  </si>
  <si>
    <t>生駒郡</t>
  </si>
  <si>
    <t>平群町</t>
  </si>
  <si>
    <t>へぐりちょう</t>
  </si>
  <si>
    <t>三郷町</t>
  </si>
  <si>
    <t>さんごうちょう</t>
  </si>
  <si>
    <t>斑鳩町</t>
  </si>
  <si>
    <t>いかるがちょう</t>
  </si>
  <si>
    <t>安堵町</t>
  </si>
  <si>
    <t>あんどちょう</t>
  </si>
  <si>
    <t>磯城郡</t>
  </si>
  <si>
    <t>川西町</t>
  </si>
  <si>
    <t>かわにしちょう</t>
  </si>
  <si>
    <t>三宅町</t>
  </si>
  <si>
    <t>みやけちょう</t>
  </si>
  <si>
    <t>田原本町</t>
  </si>
  <si>
    <t>たわらもとちょう</t>
  </si>
  <si>
    <t>宇陀郡</t>
  </si>
  <si>
    <t>曽爾村</t>
  </si>
  <si>
    <t>そにむら</t>
  </si>
  <si>
    <t>御杖村</t>
  </si>
  <si>
    <t>みつえむら</t>
  </si>
  <si>
    <t>高市郡</t>
  </si>
  <si>
    <t>高取町</t>
  </si>
  <si>
    <t>たかとりちょう</t>
  </si>
  <si>
    <t>明日香村</t>
  </si>
  <si>
    <t>あすかむら</t>
  </si>
  <si>
    <t>北葛城郡</t>
  </si>
  <si>
    <t>上牧町</t>
  </si>
  <si>
    <t>かんまきちょう</t>
  </si>
  <si>
    <t>王寺町</t>
  </si>
  <si>
    <t>おうじちょう</t>
  </si>
  <si>
    <t>広陵町</t>
  </si>
  <si>
    <t>こうりょうちょう</t>
  </si>
  <si>
    <t>河合町</t>
  </si>
  <si>
    <t>かわいちょう</t>
  </si>
  <si>
    <t>吉野郡</t>
  </si>
  <si>
    <t>吉野町</t>
  </si>
  <si>
    <t>よしのちょう</t>
  </si>
  <si>
    <t>大淀町</t>
  </si>
  <si>
    <t>おおよどちょう</t>
  </si>
  <si>
    <t>下市町</t>
  </si>
  <si>
    <t>しもいちちょう</t>
  </si>
  <si>
    <t>黒滝村</t>
  </si>
  <si>
    <t>くろたきむら</t>
  </si>
  <si>
    <t>天川村</t>
  </si>
  <si>
    <t>てんかわむら</t>
  </si>
  <si>
    <t>野迫川村</t>
  </si>
  <si>
    <t>のせがわむら</t>
  </si>
  <si>
    <t>十津川村</t>
  </si>
  <si>
    <t>とつかわむら</t>
  </si>
  <si>
    <t>下北山村</t>
  </si>
  <si>
    <t>しもきたやまむら</t>
  </si>
  <si>
    <t>上北山村</t>
  </si>
  <si>
    <t>かみきたやまむら</t>
  </si>
  <si>
    <t>東吉野村</t>
  </si>
  <si>
    <t>ひがしよしのむら</t>
  </si>
  <si>
    <t>奈良県　合計</t>
  </si>
  <si>
    <t>奈良県（熊野川・紀ノ川流域を除く）</t>
  </si>
  <si>
    <t>奈良県（熊野川・紀ノ川流域）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</si>
</sst>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\ \ "/>
    <numFmt numFmtId="180" formatCode="\ ###,###,###,###,##0;&quot;-&quot;###,###,###,###,##0"/>
    <numFmt numFmtId="181" formatCode="#,##0_ "/>
    <numFmt numFmtId="182" formatCode="#,##0.00_ "/>
    <numFmt numFmtId="183" formatCode="0.00_);[Red]\(0.00\)"/>
    <numFmt numFmtId="184" formatCode="0_);[Red]\(0\)"/>
    <numFmt numFmtId="185" formatCode="#,##0.00_);[Red]\(#,##0.00\)"/>
    <numFmt numFmtId="186" formatCode="#,##0_);[Red]\(#,##0\)"/>
    <numFmt numFmtId="187" formatCode="0.00_ "/>
    <numFmt numFmtId="188" formatCode="0_ "/>
    <numFmt numFmtId="189" formatCode="#,##0_ ;[Red]\-#,##0\ "/>
    <numFmt numFmtId="190" formatCode="#,##0.00_ ;[Red]\-#,##0.00\ "/>
  </numFmts>
  <fonts count="19">
    <font>
      <sz val="11"/>
      <name val="ＭＳ Ｐゴシック"/>
      <family val="0"/>
    </font>
    <font>
      <sz val="9"/>
      <name val="ＭＳ Ｐゴシック"/>
      <family val="3"/>
    </font>
    <font>
      <b/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u val="single"/>
      <sz val="11"/>
      <name val="ＭＳ Ｐゴシック"/>
      <family val="3"/>
    </font>
    <font>
      <sz val="8"/>
      <name val="ＭＳ Ｐ明朝"/>
      <family val="1"/>
    </font>
    <font>
      <u val="single"/>
      <sz val="9"/>
      <color indexed="1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59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9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明朝"/>
      <family val="1"/>
    </font>
    <font>
      <sz val="9"/>
      <color indexed="8"/>
      <name val="ＭＳ Ｐゴシック"/>
      <family val="3"/>
    </font>
    <font>
      <sz val="8"/>
      <name val="ＭＳ Ｐゴシック"/>
      <family val="3"/>
    </font>
    <font>
      <sz val="9"/>
      <name val="ＭＳ Ｐ明朝"/>
      <family val="1"/>
    </font>
  </fonts>
  <fills count="1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</cellStyleXfs>
  <cellXfs count="42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16" applyAlignment="1">
      <alignment horizontal="right"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horizontal="right" wrapText="1"/>
    </xf>
    <xf numFmtId="4" fontId="1" fillId="4" borderId="3" xfId="0" applyNumberFormat="1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0" fontId="3" fillId="4" borderId="3" xfId="16" applyFill="1" applyBorder="1" applyAlignment="1">
      <alignment horizontal="left" wrapText="1"/>
    </xf>
    <xf numFmtId="0" fontId="2" fillId="5" borderId="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wrapText="1"/>
    </xf>
    <xf numFmtId="3" fontId="1" fillId="7" borderId="3" xfId="0" applyNumberFormat="1" applyFont="1" applyFill="1" applyBorder="1" applyAlignment="1">
      <alignment horizontal="right" wrapText="1"/>
    </xf>
    <xf numFmtId="4" fontId="1" fillId="7" borderId="3" xfId="0" applyNumberFormat="1" applyFont="1" applyFill="1" applyBorder="1" applyAlignment="1">
      <alignment horizontal="right" wrapText="1"/>
    </xf>
    <xf numFmtId="0" fontId="1" fillId="7" borderId="3" xfId="0" applyFont="1" applyFill="1" applyBorder="1" applyAlignment="1">
      <alignment horizontal="right" wrapText="1"/>
    </xf>
    <xf numFmtId="0" fontId="3" fillId="7" borderId="3" xfId="16" applyFill="1" applyBorder="1" applyAlignment="1">
      <alignment horizontal="left" wrapText="1"/>
    </xf>
    <xf numFmtId="0" fontId="1" fillId="8" borderId="3" xfId="0" applyFont="1" applyFill="1" applyBorder="1" applyAlignment="1">
      <alignment horizontal="center" wrapText="1"/>
    </xf>
    <xf numFmtId="3" fontId="1" fillId="8" borderId="3" xfId="0" applyNumberFormat="1" applyFont="1" applyFill="1" applyBorder="1" applyAlignment="1">
      <alignment horizontal="right" wrapText="1"/>
    </xf>
    <xf numFmtId="4" fontId="1" fillId="8" borderId="3" xfId="0" applyNumberFormat="1" applyFont="1" applyFill="1" applyBorder="1" applyAlignment="1">
      <alignment horizontal="right" wrapText="1"/>
    </xf>
    <xf numFmtId="0" fontId="1" fillId="8" borderId="3" xfId="0" applyFont="1" applyFill="1" applyBorder="1" applyAlignment="1">
      <alignment horizontal="right" wrapText="1"/>
    </xf>
    <xf numFmtId="0" fontId="3" fillId="8" borderId="3" xfId="16" applyFill="1" applyBorder="1" applyAlignment="1">
      <alignment horizontal="left" wrapText="1"/>
    </xf>
    <xf numFmtId="0" fontId="2" fillId="9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wrapText="1"/>
    </xf>
    <xf numFmtId="3" fontId="1" fillId="2" borderId="3" xfId="0" applyNumberFormat="1" applyFont="1" applyFill="1" applyBorder="1" applyAlignment="1">
      <alignment horizontal="right" wrapText="1"/>
    </xf>
    <xf numFmtId="4" fontId="1" fillId="2" borderId="3" xfId="0" applyNumberFormat="1" applyFont="1" applyFill="1" applyBorder="1" applyAlignment="1">
      <alignment horizontal="right" wrapText="1"/>
    </xf>
    <xf numFmtId="0" fontId="3" fillId="11" borderId="3" xfId="16" applyFill="1" applyBorder="1" applyAlignment="1">
      <alignment vertical="center"/>
    </xf>
    <xf numFmtId="0" fontId="0" fillId="0" borderId="0" xfId="21">
      <alignment vertical="center"/>
      <protection/>
    </xf>
    <xf numFmtId="0" fontId="6" fillId="0" borderId="0" xfId="21" applyFo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Alignment="1" quotePrefix="1">
      <alignment horizontal="left" vertical="center"/>
      <protection/>
    </xf>
    <xf numFmtId="0" fontId="0" fillId="0" borderId="0" xfId="21" applyAlignment="1">
      <alignment horizontal="right"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5" xfId="21" applyFont="1" applyBorder="1">
      <alignment vertical="center"/>
      <protection/>
    </xf>
    <xf numFmtId="0" fontId="5" fillId="0" borderId="6" xfId="21" applyFont="1" applyBorder="1">
      <alignment vertical="center"/>
      <protection/>
    </xf>
    <xf numFmtId="0" fontId="5" fillId="0" borderId="7" xfId="21" applyFont="1" applyBorder="1">
      <alignment vertical="center"/>
      <protection/>
    </xf>
    <xf numFmtId="0" fontId="0" fillId="0" borderId="8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9" xfId="21" applyBorder="1">
      <alignment vertical="center"/>
      <protection/>
    </xf>
    <xf numFmtId="0" fontId="0" fillId="0" borderId="10" xfId="21" applyBorder="1">
      <alignment vertical="center"/>
      <protection/>
    </xf>
    <xf numFmtId="0" fontId="8" fillId="0" borderId="8" xfId="21" applyFont="1" applyBorder="1">
      <alignment vertical="center"/>
      <protection/>
    </xf>
    <xf numFmtId="0" fontId="8" fillId="0" borderId="0" xfId="21" applyFont="1" applyBorder="1" applyAlignment="1">
      <alignment horizontal="distributed" vertical="center"/>
      <protection/>
    </xf>
    <xf numFmtId="0" fontId="8" fillId="0" borderId="9" xfId="21" applyFont="1" applyBorder="1">
      <alignment vertical="center"/>
      <protection/>
    </xf>
    <xf numFmtId="180" fontId="8" fillId="0" borderId="0" xfId="21" applyNumberFormat="1" applyFont="1" applyBorder="1" applyAlignment="1">
      <alignment horizontal="right" vertical="center"/>
      <protection/>
    </xf>
    <xf numFmtId="180" fontId="8" fillId="0" borderId="0" xfId="21" applyNumberFormat="1" applyFont="1" applyAlignment="1">
      <alignment horizontal="right" vertical="center"/>
      <protection/>
    </xf>
    <xf numFmtId="0" fontId="8" fillId="0" borderId="10" xfId="21" applyFont="1" applyBorder="1" applyAlignment="1" quotePrefix="1">
      <alignment horizontal="left" vertical="center"/>
      <protection/>
    </xf>
    <xf numFmtId="0" fontId="8" fillId="0" borderId="11" xfId="21" applyFont="1" applyBorder="1">
      <alignment vertical="center"/>
      <protection/>
    </xf>
    <xf numFmtId="0" fontId="8" fillId="0" borderId="12" xfId="21" applyFont="1" applyBorder="1" applyAlignment="1">
      <alignment horizontal="distributed" vertical="center"/>
      <protection/>
    </xf>
    <xf numFmtId="0" fontId="8" fillId="0" borderId="13" xfId="21" applyFont="1" applyBorder="1">
      <alignment vertical="center"/>
      <protection/>
    </xf>
    <xf numFmtId="180" fontId="8" fillId="0" borderId="12" xfId="21" applyNumberFormat="1" applyFont="1" applyBorder="1" applyAlignment="1">
      <alignment horizontal="right" vertical="center"/>
      <protection/>
    </xf>
    <xf numFmtId="0" fontId="8" fillId="0" borderId="14" xfId="21" applyFont="1" applyBorder="1" applyAlignment="1" quotePrefix="1">
      <alignment horizontal="left" vertical="center"/>
      <protection/>
    </xf>
    <xf numFmtId="0" fontId="8" fillId="0" borderId="15" xfId="21" applyFont="1" applyBorder="1">
      <alignment vertical="center"/>
      <protection/>
    </xf>
    <xf numFmtId="0" fontId="8" fillId="0" borderId="16" xfId="21" applyFont="1" applyBorder="1" applyAlignment="1">
      <alignment horizontal="distributed" vertical="center"/>
      <protection/>
    </xf>
    <xf numFmtId="0" fontId="8" fillId="0" borderId="17" xfId="21" applyFont="1" applyBorder="1">
      <alignment vertical="center"/>
      <protection/>
    </xf>
    <xf numFmtId="0" fontId="0" fillId="0" borderId="0" xfId="0" applyAlignment="1">
      <alignment vertical="center"/>
    </xf>
    <xf numFmtId="180" fontId="8" fillId="0" borderId="16" xfId="21" applyNumberFormat="1" applyFont="1" applyBorder="1" applyAlignment="1">
      <alignment horizontal="right" vertical="center"/>
      <protection/>
    </xf>
    <xf numFmtId="0" fontId="0" fillId="0" borderId="18" xfId="21" applyBorder="1">
      <alignment vertical="center"/>
      <protection/>
    </xf>
    <xf numFmtId="181" fontId="8" fillId="0" borderId="0" xfId="21" applyNumberFormat="1" applyFont="1" applyBorder="1">
      <alignment vertical="center"/>
      <protection/>
    </xf>
    <xf numFmtId="181" fontId="8" fillId="0" borderId="0" xfId="21" applyNumberFormat="1" applyFont="1">
      <alignment vertical="center"/>
      <protection/>
    </xf>
    <xf numFmtId="0" fontId="0" fillId="0" borderId="6" xfId="21" applyBorder="1">
      <alignment vertical="center"/>
      <protection/>
    </xf>
    <xf numFmtId="0" fontId="0" fillId="0" borderId="19" xfId="21" applyBorder="1">
      <alignment vertical="center"/>
      <protection/>
    </xf>
    <xf numFmtId="0" fontId="0" fillId="0" borderId="20" xfId="21" applyBorder="1">
      <alignment vertical="center"/>
      <protection/>
    </xf>
    <xf numFmtId="0" fontId="0" fillId="0" borderId="7" xfId="21" applyBorder="1">
      <alignment vertical="center"/>
      <protection/>
    </xf>
    <xf numFmtId="0" fontId="9" fillId="0" borderId="0" xfId="16" applyFont="1" applyAlignment="1">
      <alignment horizontal="right" wrapText="1"/>
    </xf>
    <xf numFmtId="180" fontId="1" fillId="2" borderId="3" xfId="0" applyNumberFormat="1" applyFont="1" applyFill="1" applyBorder="1" applyAlignment="1">
      <alignment horizontal="right" wrapText="1"/>
    </xf>
    <xf numFmtId="0" fontId="10" fillId="11" borderId="3" xfId="0" applyFont="1" applyFill="1" applyBorder="1" applyAlignment="1">
      <alignment horizontal="center" vertical="center"/>
    </xf>
    <xf numFmtId="0" fontId="3" fillId="11" borderId="3" xfId="16" applyFill="1" applyBorder="1" applyAlignment="1">
      <alignment horizontal="center" vertical="center"/>
    </xf>
    <xf numFmtId="0" fontId="1" fillId="7" borderId="3" xfId="0" applyFont="1" applyFill="1" applyBorder="1" applyAlignment="1">
      <alignment wrapText="1"/>
    </xf>
    <xf numFmtId="0" fontId="3" fillId="7" borderId="3" xfId="16" applyFill="1" applyBorder="1" applyAlignment="1">
      <alignment wrapText="1"/>
    </xf>
    <xf numFmtId="0" fontId="11" fillId="12" borderId="3" xfId="0" applyFont="1" applyFill="1" applyBorder="1" applyAlignment="1">
      <alignment wrapText="1"/>
    </xf>
    <xf numFmtId="0" fontId="3" fillId="12" borderId="3" xfId="16" applyFill="1" applyBorder="1" applyAlignment="1">
      <alignment wrapText="1"/>
    </xf>
    <xf numFmtId="3" fontId="11" fillId="12" borderId="3" xfId="0" applyNumberFormat="1" applyFont="1" applyFill="1" applyBorder="1" applyAlignment="1">
      <alignment horizontal="right" wrapText="1"/>
    </xf>
    <xf numFmtId="0" fontId="11" fillId="12" borderId="3" xfId="0" applyFont="1" applyFill="1" applyBorder="1" applyAlignment="1">
      <alignment horizontal="right" wrapText="1"/>
    </xf>
    <xf numFmtId="0" fontId="1" fillId="3" borderId="3" xfId="0" applyFont="1" applyFill="1" applyBorder="1" applyAlignment="1">
      <alignment wrapText="1"/>
    </xf>
    <xf numFmtId="0" fontId="3" fillId="3" borderId="3" xfId="16" applyFill="1" applyBorder="1" applyAlignment="1">
      <alignment wrapText="1"/>
    </xf>
    <xf numFmtId="3" fontId="1" fillId="3" borderId="3" xfId="0" applyNumberFormat="1" applyFont="1" applyFill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4" fontId="1" fillId="3" borderId="3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wrapText="1"/>
    </xf>
    <xf numFmtId="0" fontId="3" fillId="5" borderId="3" xfId="16" applyFill="1" applyBorder="1" applyAlignment="1">
      <alignment wrapText="1"/>
    </xf>
    <xf numFmtId="3" fontId="1" fillId="5" borderId="3" xfId="0" applyNumberFormat="1" applyFont="1" applyFill="1" applyBorder="1" applyAlignment="1">
      <alignment horizontal="right" wrapText="1"/>
    </xf>
    <xf numFmtId="0" fontId="1" fillId="5" borderId="3" xfId="0" applyFont="1" applyFill="1" applyBorder="1" applyAlignment="1">
      <alignment horizontal="right" wrapText="1"/>
    </xf>
    <xf numFmtId="3" fontId="10" fillId="11" borderId="3" xfId="0" applyNumberFormat="1" applyFont="1" applyFill="1" applyBorder="1" applyAlignment="1">
      <alignment horizontal="right" wrapText="1"/>
    </xf>
    <xf numFmtId="4" fontId="10" fillId="11" borderId="3" xfId="0" applyNumberFormat="1" applyFont="1" applyFill="1" applyBorder="1" applyAlignment="1">
      <alignment horizontal="right" wrapText="1"/>
    </xf>
    <xf numFmtId="0" fontId="10" fillId="11" borderId="3" xfId="0" applyFont="1" applyFill="1" applyBorder="1" applyAlignment="1">
      <alignment horizontal="right" wrapText="1"/>
    </xf>
    <xf numFmtId="0" fontId="11" fillId="12" borderId="3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vertical="center"/>
    </xf>
    <xf numFmtId="0" fontId="3" fillId="7" borderId="3" xfId="16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1" fillId="12" borderId="3" xfId="0" applyFont="1" applyFill="1" applyBorder="1" applyAlignment="1">
      <alignment vertical="center" wrapText="1"/>
    </xf>
    <xf numFmtId="0" fontId="3" fillId="3" borderId="3" xfId="16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3" fillId="4" borderId="3" xfId="16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3" fillId="5" borderId="3" xfId="16" applyFill="1" applyBorder="1" applyAlignment="1">
      <alignment vertical="center" wrapText="1"/>
    </xf>
    <xf numFmtId="0" fontId="1" fillId="5" borderId="3" xfId="0" applyFont="1" applyFill="1" applyBorder="1" applyAlignment="1">
      <alignment vertical="center" wrapText="1"/>
    </xf>
    <xf numFmtId="0" fontId="3" fillId="12" borderId="0" xfId="16" applyFill="1" applyBorder="1" applyAlignment="1">
      <alignment vertical="center" wrapText="1"/>
    </xf>
    <xf numFmtId="0" fontId="3" fillId="3" borderId="21" xfId="16" applyFill="1" applyBorder="1" applyAlignment="1">
      <alignment vertical="center" wrapText="1"/>
    </xf>
    <xf numFmtId="0" fontId="1" fillId="3" borderId="2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3" fontId="1" fillId="0" borderId="3" xfId="0" applyNumberFormat="1" applyFont="1" applyFill="1" applyBorder="1" applyAlignment="1">
      <alignment horizontal="right" wrapText="1"/>
    </xf>
    <xf numFmtId="4" fontId="1" fillId="0" borderId="3" xfId="0" applyNumberFormat="1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3" fillId="0" borderId="3" xfId="16" applyFill="1" applyBorder="1" applyAlignment="1">
      <alignment horizontal="left" wrapText="1"/>
    </xf>
    <xf numFmtId="180" fontId="1" fillId="0" borderId="3" xfId="21" applyNumberFormat="1" applyFont="1" applyBorder="1" applyAlignment="1">
      <alignment horizontal="right" vertical="center"/>
      <protection/>
    </xf>
    <xf numFmtId="180" fontId="1" fillId="0" borderId="3" xfId="21" applyNumberFormat="1" applyFont="1" applyFill="1" applyBorder="1" applyAlignment="1">
      <alignment horizontal="right" vertical="center"/>
      <protection/>
    </xf>
    <xf numFmtId="182" fontId="1" fillId="3" borderId="3" xfId="0" applyNumberFormat="1" applyFont="1" applyFill="1" applyBorder="1" applyAlignment="1">
      <alignment horizontal="right" wrapText="1"/>
    </xf>
    <xf numFmtId="182" fontId="1" fillId="4" borderId="3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center"/>
    </xf>
    <xf numFmtId="18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84" fontId="10" fillId="11" borderId="3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84" fontId="8" fillId="0" borderId="0" xfId="21" applyNumberFormat="1" applyFont="1" applyAlignment="1">
      <alignment horizontal="right" vertical="center"/>
      <protection/>
    </xf>
    <xf numFmtId="0" fontId="1" fillId="3" borderId="3" xfId="0" applyFont="1" applyFill="1" applyBorder="1" applyAlignment="1">
      <alignment horizontal="center" wrapText="1"/>
    </xf>
    <xf numFmtId="3" fontId="1" fillId="4" borderId="3" xfId="0" applyNumberFormat="1" applyFont="1" applyFill="1" applyBorder="1" applyAlignment="1">
      <alignment horizontal="center" wrapText="1"/>
    </xf>
    <xf numFmtId="0" fontId="1" fillId="3" borderId="23" xfId="0" applyFont="1" applyFill="1" applyBorder="1" applyAlignment="1">
      <alignment horizontal="center" wrapText="1"/>
    </xf>
    <xf numFmtId="3" fontId="1" fillId="3" borderId="3" xfId="0" applyNumberFormat="1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1" fillId="5" borderId="3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0" fontId="1" fillId="0" borderId="0" xfId="21" applyNumberFormat="1" applyFont="1" applyFill="1" applyBorder="1" applyAlignment="1">
      <alignment horizontal="right" vertical="center"/>
      <protection/>
    </xf>
    <xf numFmtId="3" fontId="1" fillId="0" borderId="0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Border="1" applyAlignment="1">
      <alignment horizontal="right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180" fontId="1" fillId="6" borderId="24" xfId="21" applyNumberFormat="1" applyFont="1" applyFill="1" applyBorder="1" applyAlignment="1">
      <alignment horizontal="right" vertical="center"/>
      <protection/>
    </xf>
    <xf numFmtId="3" fontId="1" fillId="6" borderId="24" xfId="0" applyNumberFormat="1" applyFont="1" applyFill="1" applyBorder="1" applyAlignment="1">
      <alignment horizontal="right" vertical="center" wrapText="1"/>
    </xf>
    <xf numFmtId="183" fontId="1" fillId="6" borderId="24" xfId="0" applyNumberFormat="1" applyFont="1" applyFill="1" applyBorder="1" applyAlignment="1">
      <alignment horizontal="right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180" fontId="1" fillId="10" borderId="24" xfId="21" applyNumberFormat="1" applyFont="1" applyFill="1" applyBorder="1" applyAlignment="1">
      <alignment horizontal="right" vertical="center"/>
      <protection/>
    </xf>
    <xf numFmtId="3" fontId="1" fillId="10" borderId="24" xfId="0" applyNumberFormat="1" applyFont="1" applyFill="1" applyBorder="1" applyAlignment="1">
      <alignment horizontal="right" vertical="center" wrapText="1"/>
    </xf>
    <xf numFmtId="183" fontId="1" fillId="10" borderId="24" xfId="0" applyNumberFormat="1" applyFont="1" applyFill="1" applyBorder="1" applyAlignment="1">
      <alignment horizontal="right" vertical="center" wrapText="1"/>
    </xf>
    <xf numFmtId="183" fontId="1" fillId="10" borderId="24" xfId="21" applyNumberFormat="1" applyFont="1" applyFill="1" applyBorder="1" applyAlignment="1">
      <alignment horizontal="right" vertical="center"/>
      <protection/>
    </xf>
    <xf numFmtId="0" fontId="2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180" fontId="1" fillId="2" borderId="24" xfId="21" applyNumberFormat="1" applyFont="1" applyFill="1" applyBorder="1" applyAlignment="1">
      <alignment horizontal="right" vertical="center"/>
      <protection/>
    </xf>
    <xf numFmtId="3" fontId="1" fillId="2" borderId="24" xfId="0" applyNumberFormat="1" applyFont="1" applyFill="1" applyBorder="1" applyAlignment="1">
      <alignment horizontal="right" vertical="center" wrapText="1"/>
    </xf>
    <xf numFmtId="183" fontId="1" fillId="2" borderId="24" xfId="0" applyNumberFormat="1" applyFont="1" applyFill="1" applyBorder="1" applyAlignment="1">
      <alignment horizontal="right" vertical="center" wrapText="1"/>
    </xf>
    <xf numFmtId="183" fontId="1" fillId="2" borderId="24" xfId="21" applyNumberFormat="1" applyFont="1" applyFill="1" applyBorder="1" applyAlignment="1">
      <alignment horizontal="right" vertical="center"/>
      <protection/>
    </xf>
    <xf numFmtId="0" fontId="2" fillId="3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180" fontId="1" fillId="3" borderId="24" xfId="21" applyNumberFormat="1" applyFont="1" applyFill="1" applyBorder="1" applyAlignment="1">
      <alignment horizontal="right" vertical="center"/>
      <protection/>
    </xf>
    <xf numFmtId="3" fontId="1" fillId="3" borderId="24" xfId="0" applyNumberFormat="1" applyFont="1" applyFill="1" applyBorder="1" applyAlignment="1">
      <alignment horizontal="right" vertical="center" wrapText="1"/>
    </xf>
    <xf numFmtId="183" fontId="1" fillId="3" borderId="24" xfId="0" applyNumberFormat="1" applyFont="1" applyFill="1" applyBorder="1" applyAlignment="1">
      <alignment horizontal="right" vertical="center" wrapText="1"/>
    </xf>
    <xf numFmtId="183" fontId="1" fillId="3" borderId="24" xfId="21" applyNumberFormat="1" applyFont="1" applyFill="1" applyBorder="1" applyAlignment="1">
      <alignment horizontal="right" vertical="center"/>
      <protection/>
    </xf>
    <xf numFmtId="0" fontId="2" fillId="13" borderId="24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 wrapText="1"/>
    </xf>
    <xf numFmtId="180" fontId="1" fillId="13" borderId="24" xfId="21" applyNumberFormat="1" applyFont="1" applyFill="1" applyBorder="1" applyAlignment="1">
      <alignment horizontal="right" vertical="center"/>
      <protection/>
    </xf>
    <xf numFmtId="3" fontId="1" fillId="13" borderId="24" xfId="0" applyNumberFormat="1" applyFont="1" applyFill="1" applyBorder="1" applyAlignment="1">
      <alignment horizontal="right" vertical="center" wrapText="1"/>
    </xf>
    <xf numFmtId="183" fontId="1" fillId="13" borderId="24" xfId="0" applyNumberFormat="1" applyFont="1" applyFill="1" applyBorder="1" applyAlignment="1">
      <alignment horizontal="right" vertical="center" wrapText="1"/>
    </xf>
    <xf numFmtId="183" fontId="1" fillId="13" borderId="24" xfId="21" applyNumberFormat="1" applyFont="1" applyFill="1" applyBorder="1" applyAlignment="1">
      <alignment horizontal="right" vertical="center"/>
      <protection/>
    </xf>
    <xf numFmtId="0" fontId="2" fillId="9" borderId="24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right" vertical="center" wrapText="1"/>
    </xf>
    <xf numFmtId="180" fontId="1" fillId="9" borderId="24" xfId="0" applyNumberFormat="1" applyFont="1" applyFill="1" applyBorder="1" applyAlignment="1">
      <alignment horizontal="right" vertical="center" wrapText="1"/>
    </xf>
    <xf numFmtId="3" fontId="1" fillId="9" borderId="24" xfId="0" applyNumberFormat="1" applyFont="1" applyFill="1" applyBorder="1" applyAlignment="1">
      <alignment horizontal="right" vertical="center" wrapText="1"/>
    </xf>
    <xf numFmtId="183" fontId="1" fillId="9" borderId="24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1" fillId="4" borderId="0" xfId="0" applyFont="1" applyFill="1" applyBorder="1" applyAlignment="1">
      <alignment horizontal="center" vertical="center" wrapText="1"/>
    </xf>
    <xf numFmtId="180" fontId="1" fillId="0" borderId="0" xfId="21" applyNumberFormat="1" applyFont="1" applyBorder="1" applyAlignment="1">
      <alignment horizontal="right" vertical="center"/>
      <protection/>
    </xf>
    <xf numFmtId="3" fontId="1" fillId="4" borderId="0" xfId="0" applyNumberFormat="1" applyFont="1" applyFill="1" applyBorder="1" applyAlignment="1">
      <alignment horizontal="right" vertical="center" wrapText="1"/>
    </xf>
    <xf numFmtId="183" fontId="1" fillId="4" borderId="0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horizontal="center" vertical="center" wrapText="1"/>
    </xf>
    <xf numFmtId="0" fontId="2" fillId="14" borderId="24" xfId="0" applyFont="1" applyFill="1" applyBorder="1" applyAlignment="1">
      <alignment horizontal="center" vertical="center" wrapText="1"/>
    </xf>
    <xf numFmtId="0" fontId="1" fillId="14" borderId="24" xfId="0" applyFont="1" applyFill="1" applyBorder="1" applyAlignment="1">
      <alignment horizontal="center" vertical="center" wrapText="1"/>
    </xf>
    <xf numFmtId="180" fontId="1" fillId="14" borderId="24" xfId="21" applyNumberFormat="1" applyFont="1" applyFill="1" applyBorder="1" applyAlignment="1">
      <alignment horizontal="right" vertical="center"/>
      <protection/>
    </xf>
    <xf numFmtId="3" fontId="1" fillId="14" borderId="24" xfId="0" applyNumberFormat="1" applyFont="1" applyFill="1" applyBorder="1" applyAlignment="1">
      <alignment horizontal="right" vertical="center" wrapText="1"/>
    </xf>
    <xf numFmtId="183" fontId="1" fillId="14" borderId="24" xfId="0" applyNumberFormat="1" applyFont="1" applyFill="1" applyBorder="1" applyAlignment="1">
      <alignment horizontal="right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5" borderId="24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 wrapText="1"/>
    </xf>
    <xf numFmtId="180" fontId="1" fillId="15" borderId="24" xfId="21" applyNumberFormat="1" applyFont="1" applyFill="1" applyBorder="1" applyAlignment="1">
      <alignment horizontal="right" vertical="center"/>
      <protection/>
    </xf>
    <xf numFmtId="3" fontId="1" fillId="15" borderId="24" xfId="0" applyNumberFormat="1" applyFont="1" applyFill="1" applyBorder="1" applyAlignment="1">
      <alignment horizontal="right" vertical="center" wrapText="1"/>
    </xf>
    <xf numFmtId="183" fontId="1" fillId="15" borderId="24" xfId="0" applyNumberFormat="1" applyFont="1" applyFill="1" applyBorder="1" applyAlignment="1">
      <alignment horizontal="right" vertical="center" wrapText="1"/>
    </xf>
    <xf numFmtId="183" fontId="1" fillId="6" borderId="24" xfId="21" applyNumberFormat="1" applyFont="1" applyFill="1" applyBorder="1" applyAlignment="1">
      <alignment horizontal="right" vertical="center"/>
      <protection/>
    </xf>
    <xf numFmtId="0" fontId="1" fillId="9" borderId="24" xfId="0" applyFont="1" applyFill="1" applyBorder="1" applyAlignment="1">
      <alignment horizontal="center" vertical="center" wrapText="1"/>
    </xf>
    <xf numFmtId="180" fontId="1" fillId="9" borderId="24" xfId="21" applyNumberFormat="1" applyFont="1" applyFill="1" applyBorder="1" applyAlignment="1">
      <alignment horizontal="right" vertical="center"/>
      <protection/>
    </xf>
    <xf numFmtId="183" fontId="1" fillId="9" borderId="24" xfId="2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3" fillId="3" borderId="3" xfId="16" applyFont="1" applyFill="1" applyBorder="1" applyAlignment="1">
      <alignment vertical="center" wrapText="1"/>
    </xf>
    <xf numFmtId="0" fontId="0" fillId="3" borderId="3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13" fillId="2" borderId="3" xfId="0" applyFont="1" applyFill="1" applyBorder="1" applyAlignment="1">
      <alignment vertical="center" wrapText="1"/>
    </xf>
    <xf numFmtId="0" fontId="3" fillId="2" borderId="3" xfId="16" applyFont="1" applyFill="1" applyBorder="1" applyAlignment="1">
      <alignment vertical="center" wrapText="1"/>
    </xf>
    <xf numFmtId="0" fontId="0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wrapText="1"/>
    </xf>
    <xf numFmtId="0" fontId="13" fillId="2" borderId="0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/>
    </xf>
    <xf numFmtId="0" fontId="13" fillId="3" borderId="3" xfId="0" applyFont="1" applyFill="1" applyBorder="1" applyAlignment="1">
      <alignment vertical="center" wrapText="1"/>
    </xf>
    <xf numFmtId="3" fontId="11" fillId="3" borderId="3" xfId="0" applyNumberFormat="1" applyFont="1" applyFill="1" applyBorder="1" applyAlignment="1">
      <alignment horizontal="right" wrapText="1"/>
    </xf>
    <xf numFmtId="0" fontId="11" fillId="3" borderId="3" xfId="0" applyFont="1" applyFill="1" applyBorder="1" applyAlignment="1">
      <alignment horizontal="right" wrapText="1"/>
    </xf>
    <xf numFmtId="0" fontId="11" fillId="3" borderId="3" xfId="0" applyFont="1" applyFill="1" applyBorder="1" applyAlignment="1">
      <alignment wrapText="1"/>
    </xf>
    <xf numFmtId="0" fontId="13" fillId="0" borderId="0" xfId="0" applyFont="1" applyFill="1" applyBorder="1" applyAlignment="1">
      <alignment vertical="center" wrapText="1"/>
    </xf>
    <xf numFmtId="0" fontId="3" fillId="0" borderId="3" xfId="16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wrapText="1"/>
    </xf>
    <xf numFmtId="0" fontId="3" fillId="0" borderId="21" xfId="16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85" fontId="1" fillId="2" borderId="3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1" fillId="12" borderId="25" xfId="0" applyFont="1" applyFill="1" applyBorder="1" applyAlignment="1">
      <alignment horizontal="center" wrapText="1"/>
    </xf>
    <xf numFmtId="183" fontId="10" fillId="11" borderId="3" xfId="0" applyNumberFormat="1" applyFont="1" applyFill="1" applyBorder="1" applyAlignment="1">
      <alignment horizontal="center" vertical="center"/>
    </xf>
    <xf numFmtId="183" fontId="1" fillId="7" borderId="3" xfId="0" applyNumberFormat="1" applyFont="1" applyFill="1" applyBorder="1" applyAlignment="1">
      <alignment horizontal="right" wrapText="1"/>
    </xf>
    <xf numFmtId="183" fontId="1" fillId="3" borderId="3" xfId="0" applyNumberFormat="1" applyFont="1" applyFill="1" applyBorder="1" applyAlignment="1">
      <alignment horizontal="right" wrapText="1"/>
    </xf>
    <xf numFmtId="183" fontId="1" fillId="5" borderId="3" xfId="0" applyNumberFormat="1" applyFont="1" applyFill="1" applyBorder="1" applyAlignment="1">
      <alignment horizontal="right" wrapText="1"/>
    </xf>
    <xf numFmtId="183" fontId="10" fillId="11" borderId="3" xfId="0" applyNumberFormat="1" applyFont="1" applyFill="1" applyBorder="1" applyAlignment="1">
      <alignment horizontal="right" wrapText="1"/>
    </xf>
    <xf numFmtId="183" fontId="0" fillId="0" borderId="0" xfId="0" applyNumberFormat="1" applyAlignment="1">
      <alignment/>
    </xf>
    <xf numFmtId="0" fontId="3" fillId="7" borderId="3" xfId="16" applyFont="1" applyFill="1" applyBorder="1" applyAlignment="1">
      <alignment wrapText="1"/>
    </xf>
    <xf numFmtId="0" fontId="3" fillId="0" borderId="3" xfId="16" applyFill="1" applyBorder="1" applyAlignment="1">
      <alignment wrapText="1"/>
    </xf>
    <xf numFmtId="0" fontId="0" fillId="0" borderId="0" xfId="0" applyFill="1" applyAlignment="1">
      <alignment/>
    </xf>
    <xf numFmtId="183" fontId="1" fillId="0" borderId="3" xfId="0" applyNumberFormat="1" applyFont="1" applyFill="1" applyBorder="1" applyAlignment="1">
      <alignment horizontal="right" wrapText="1"/>
    </xf>
    <xf numFmtId="0" fontId="3" fillId="0" borderId="21" xfId="16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182" fontId="0" fillId="0" borderId="0" xfId="0" applyNumberFormat="1" applyAlignment="1">
      <alignment/>
    </xf>
    <xf numFmtId="186" fontId="0" fillId="0" borderId="0" xfId="0" applyNumberFormat="1" applyFont="1" applyAlignment="1">
      <alignment/>
    </xf>
    <xf numFmtId="186" fontId="0" fillId="0" borderId="0" xfId="0" applyNumberFormat="1" applyFont="1" applyFill="1" applyAlignment="1">
      <alignment/>
    </xf>
    <xf numFmtId="186" fontId="15" fillId="0" borderId="0" xfId="21" applyNumberFormat="1" applyFont="1" applyAlignment="1">
      <alignment horizontal="right" vertical="center"/>
      <protection/>
    </xf>
    <xf numFmtId="186" fontId="0" fillId="0" borderId="0" xfId="0" applyNumberFormat="1" applyFont="1" applyAlignment="1">
      <alignment/>
    </xf>
    <xf numFmtId="186" fontId="0" fillId="0" borderId="0" xfId="21" applyNumberFormat="1" applyFont="1" applyAlignment="1">
      <alignment horizontal="right" vertical="center"/>
      <protection/>
    </xf>
    <xf numFmtId="186" fontId="0" fillId="0" borderId="0" xfId="0" applyNumberFormat="1" applyFont="1" applyAlignment="1">
      <alignment horizontal="right"/>
    </xf>
    <xf numFmtId="186" fontId="0" fillId="0" borderId="0" xfId="0" applyNumberFormat="1" applyFont="1" applyFill="1" applyAlignment="1">
      <alignment horizontal="right"/>
    </xf>
    <xf numFmtId="0" fontId="0" fillId="0" borderId="25" xfId="0" applyBorder="1" applyAlignment="1">
      <alignment/>
    </xf>
    <xf numFmtId="0" fontId="11" fillId="0" borderId="3" xfId="0" applyFont="1" applyFill="1" applyBorder="1" applyAlignment="1">
      <alignment wrapText="1"/>
    </xf>
    <xf numFmtId="3" fontId="11" fillId="0" borderId="3" xfId="0" applyNumberFormat="1" applyFont="1" applyFill="1" applyBorder="1" applyAlignment="1">
      <alignment horizontal="right" wrapText="1"/>
    </xf>
    <xf numFmtId="0" fontId="11" fillId="0" borderId="3" xfId="0" applyFont="1" applyFill="1" applyBorder="1" applyAlignment="1">
      <alignment horizontal="right" wrapText="1"/>
    </xf>
    <xf numFmtId="4" fontId="11" fillId="0" borderId="3" xfId="0" applyNumberFormat="1" applyFont="1" applyFill="1" applyBorder="1" applyAlignment="1">
      <alignment horizontal="right" wrapText="1"/>
    </xf>
    <xf numFmtId="0" fontId="3" fillId="0" borderId="0" xfId="16" applyFill="1" applyBorder="1" applyAlignment="1">
      <alignment horizontal="center" wrapText="1"/>
    </xf>
    <xf numFmtId="0" fontId="11" fillId="12" borderId="25" xfId="0" applyFont="1" applyFill="1" applyBorder="1" applyAlignment="1">
      <alignment horizontal="center"/>
    </xf>
    <xf numFmtId="187" fontId="1" fillId="0" borderId="3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11" fillId="12" borderId="3" xfId="0" applyFont="1" applyFill="1" applyBorder="1" applyAlignment="1">
      <alignment horizontal="left" wrapText="1"/>
    </xf>
    <xf numFmtId="0" fontId="3" fillId="12" borderId="3" xfId="16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186" fontId="0" fillId="0" borderId="0" xfId="0" applyNumberFormat="1" applyFont="1" applyAlignment="1">
      <alignment/>
    </xf>
    <xf numFmtId="0" fontId="11" fillId="0" borderId="0" xfId="0" applyFont="1" applyFill="1" applyBorder="1" applyAlignment="1">
      <alignment horizontal="center" wrapText="1"/>
    </xf>
    <xf numFmtId="180" fontId="0" fillId="0" borderId="0" xfId="0" applyNumberFormat="1" applyAlignment="1">
      <alignment vertical="center"/>
    </xf>
    <xf numFmtId="180" fontId="0" fillId="0" borderId="19" xfId="21" applyNumberFormat="1" applyBorder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83" fontId="1" fillId="15" borderId="24" xfId="21" applyNumberFormat="1" applyFont="1" applyFill="1" applyBorder="1" applyAlignment="1">
      <alignment horizontal="right" vertical="center"/>
      <protection/>
    </xf>
    <xf numFmtId="183" fontId="2" fillId="12" borderId="24" xfId="0" applyNumberFormat="1" applyFont="1" applyFill="1" applyBorder="1" applyAlignment="1">
      <alignment horizontal="right" vertical="center" wrapText="1"/>
    </xf>
    <xf numFmtId="183" fontId="2" fillId="0" borderId="0" xfId="0" applyNumberFormat="1" applyFont="1" applyFill="1" applyBorder="1" applyAlignment="1">
      <alignment horizontal="right" vertical="center" wrapText="1"/>
    </xf>
    <xf numFmtId="183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vertical="center" wrapText="1"/>
    </xf>
    <xf numFmtId="0" fontId="2" fillId="14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6" fillId="13" borderId="24" xfId="0" applyFont="1" applyFill="1" applyBorder="1" applyAlignment="1">
      <alignment horizontal="center" wrapText="1"/>
    </xf>
    <xf numFmtId="0" fontId="1" fillId="9" borderId="24" xfId="0" applyFont="1" applyFill="1" applyBorder="1" applyAlignment="1">
      <alignment vertical="center"/>
    </xf>
    <xf numFmtId="0" fontId="1" fillId="15" borderId="24" xfId="0" applyFont="1" applyFill="1" applyBorder="1" applyAlignment="1">
      <alignment horizontal="center" vertical="center"/>
    </xf>
    <xf numFmtId="0" fontId="2" fillId="15" borderId="24" xfId="0" applyFont="1" applyFill="1" applyBorder="1" applyAlignment="1">
      <alignment horizontal="center" vertical="center"/>
    </xf>
    <xf numFmtId="0" fontId="17" fillId="15" borderId="24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3" fillId="3" borderId="21" xfId="16" applyFill="1" applyBorder="1" applyAlignment="1">
      <alignment wrapText="1"/>
    </xf>
    <xf numFmtId="0" fontId="1" fillId="3" borderId="22" xfId="0" applyFont="1" applyFill="1" applyBorder="1" applyAlignment="1">
      <alignment wrapText="1"/>
    </xf>
    <xf numFmtId="183" fontId="11" fillId="0" borderId="3" xfId="0" applyNumberFormat="1" applyFont="1" applyFill="1" applyBorder="1" applyAlignment="1">
      <alignment horizontal="right" wrapText="1"/>
    </xf>
    <xf numFmtId="188" fontId="0" fillId="0" borderId="0" xfId="0" applyNumberFormat="1" applyAlignment="1">
      <alignment/>
    </xf>
    <xf numFmtId="188" fontId="0" fillId="0" borderId="0" xfId="0" applyNumberFormat="1" applyFill="1" applyAlignment="1">
      <alignment/>
    </xf>
    <xf numFmtId="185" fontId="2" fillId="0" borderId="0" xfId="0" applyNumberFormat="1" applyFont="1" applyFill="1" applyBorder="1" applyAlignment="1">
      <alignment horizontal="center" vertical="center" wrapText="1"/>
    </xf>
    <xf numFmtId="0" fontId="11" fillId="12" borderId="25" xfId="0" applyFont="1" applyFill="1" applyBorder="1" applyAlignment="1">
      <alignment horizontal="center" wrapText="1"/>
    </xf>
    <xf numFmtId="185" fontId="3" fillId="14" borderId="24" xfId="16" applyNumberFormat="1" applyFill="1" applyBorder="1" applyAlignment="1">
      <alignment horizontal="left" vertical="center" wrapText="1"/>
    </xf>
    <xf numFmtId="185" fontId="3" fillId="0" borderId="0" xfId="16" applyNumberFormat="1" applyFill="1" applyBorder="1" applyAlignment="1">
      <alignment horizontal="left" vertical="center" wrapText="1"/>
    </xf>
    <xf numFmtId="185" fontId="3" fillId="15" borderId="24" xfId="16" applyNumberFormat="1" applyFill="1" applyBorder="1" applyAlignment="1">
      <alignment horizontal="left" vertical="center" wrapText="1"/>
    </xf>
    <xf numFmtId="185" fontId="3" fillId="4" borderId="0" xfId="16" applyNumberFormat="1" applyFill="1" applyBorder="1" applyAlignment="1">
      <alignment horizontal="left" vertical="center" wrapText="1"/>
    </xf>
    <xf numFmtId="185" fontId="3" fillId="6" borderId="24" xfId="16" applyNumberFormat="1" applyFill="1" applyBorder="1" applyAlignment="1">
      <alignment horizontal="left" vertical="center" wrapText="1"/>
    </xf>
    <xf numFmtId="185" fontId="3" fillId="2" borderId="24" xfId="16" applyNumberFormat="1" applyFill="1" applyBorder="1" applyAlignment="1">
      <alignment horizontal="left" vertical="center" wrapText="1"/>
    </xf>
    <xf numFmtId="185" fontId="3" fillId="3" borderId="24" xfId="16" applyNumberFormat="1" applyFill="1" applyBorder="1" applyAlignment="1">
      <alignment horizontal="left" vertical="center" wrapText="1"/>
    </xf>
    <xf numFmtId="185" fontId="3" fillId="13" borderId="24" xfId="16" applyNumberFormat="1" applyFill="1" applyBorder="1" applyAlignment="1">
      <alignment horizontal="left" vertical="center" wrapText="1"/>
    </xf>
    <xf numFmtId="185" fontId="3" fillId="9" borderId="24" xfId="16" applyNumberFormat="1" applyFill="1" applyBorder="1" applyAlignment="1">
      <alignment horizontal="left" vertical="center" wrapText="1"/>
    </xf>
    <xf numFmtId="185" fontId="3" fillId="10" borderId="24" xfId="16" applyNumberFormat="1" applyFill="1" applyBorder="1" applyAlignment="1">
      <alignment horizontal="left" vertical="center" wrapText="1"/>
    </xf>
    <xf numFmtId="185" fontId="1" fillId="9" borderId="24" xfId="0" applyNumberFormat="1" applyFont="1" applyFill="1" applyBorder="1" applyAlignment="1">
      <alignment horizontal="right" vertical="center" wrapText="1"/>
    </xf>
    <xf numFmtId="185" fontId="0" fillId="0" borderId="0" xfId="0" applyNumberFormat="1" applyAlignment="1">
      <alignment vertical="center"/>
    </xf>
    <xf numFmtId="0" fontId="2" fillId="15" borderId="7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183" fontId="2" fillId="12" borderId="24" xfId="0" applyNumberFormat="1" applyFont="1" applyFill="1" applyBorder="1" applyAlignment="1">
      <alignment horizontal="center" vertical="center" wrapText="1"/>
    </xf>
    <xf numFmtId="185" fontId="2" fillId="12" borderId="24" xfId="0" applyNumberFormat="1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1" fillId="12" borderId="5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 vertical="center" wrapText="1"/>
    </xf>
    <xf numFmtId="0" fontId="1" fillId="12" borderId="24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 wrapText="1"/>
    </xf>
    <xf numFmtId="0" fontId="1" fillId="15" borderId="24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13" borderId="24" xfId="0" applyFont="1" applyFill="1" applyBorder="1" applyAlignment="1">
      <alignment horizontal="center" vertical="center" wrapText="1"/>
    </xf>
    <xf numFmtId="0" fontId="1" fillId="13" borderId="24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 wrapText="1"/>
    </xf>
    <xf numFmtId="0" fontId="2" fillId="13" borderId="24" xfId="0" applyFont="1" applyFill="1" applyBorder="1" applyAlignment="1">
      <alignment horizontal="center" vertical="center" wrapText="1"/>
    </xf>
    <xf numFmtId="0" fontId="0" fillId="12" borderId="24" xfId="0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9" borderId="24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/>
    </xf>
    <xf numFmtId="0" fontId="1" fillId="12" borderId="24" xfId="0" applyFont="1" applyFill="1" applyBorder="1" applyAlignment="1">
      <alignment horizontal="center" vertical="center"/>
    </xf>
    <xf numFmtId="0" fontId="1" fillId="10" borderId="24" xfId="0" applyFont="1" applyFill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/>
    </xf>
    <xf numFmtId="0" fontId="11" fillId="12" borderId="26" xfId="0" applyFont="1" applyFill="1" applyBorder="1" applyAlignment="1">
      <alignment horizontal="center" wrapText="1"/>
    </xf>
    <xf numFmtId="0" fontId="11" fillId="12" borderId="25" xfId="0" applyFont="1" applyFill="1" applyBorder="1" applyAlignment="1">
      <alignment horizontal="center"/>
    </xf>
    <xf numFmtId="0" fontId="11" fillId="12" borderId="26" xfId="0" applyFont="1" applyFill="1" applyBorder="1" applyAlignment="1">
      <alignment horizontal="center"/>
    </xf>
    <xf numFmtId="0" fontId="10" fillId="11" borderId="21" xfId="0" applyFont="1" applyFill="1" applyBorder="1" applyAlignment="1">
      <alignment horizontal="center" vertical="center" wrapText="1"/>
    </xf>
    <xf numFmtId="0" fontId="10" fillId="11" borderId="22" xfId="0" applyFont="1" applyFill="1" applyBorder="1" applyAlignment="1">
      <alignment horizontal="center" vertical="center" wrapText="1"/>
    </xf>
    <xf numFmtId="0" fontId="3" fillId="12" borderId="25" xfId="16" applyFill="1" applyBorder="1" applyAlignment="1">
      <alignment horizontal="center" wrapText="1"/>
    </xf>
    <xf numFmtId="0" fontId="3" fillId="12" borderId="26" xfId="16" applyFill="1" applyBorder="1" applyAlignment="1">
      <alignment horizontal="center" wrapText="1"/>
    </xf>
    <xf numFmtId="0" fontId="11" fillId="12" borderId="25" xfId="0" applyFont="1" applyFill="1" applyBorder="1" applyAlignment="1">
      <alignment horizontal="left" wrapText="1"/>
    </xf>
    <xf numFmtId="0" fontId="11" fillId="12" borderId="26" xfId="0" applyFont="1" applyFill="1" applyBorder="1" applyAlignment="1">
      <alignment horizontal="left" wrapText="1"/>
    </xf>
    <xf numFmtId="0" fontId="11" fillId="12" borderId="23" xfId="0" applyFont="1" applyFill="1" applyBorder="1" applyAlignment="1">
      <alignment horizontal="center" wrapText="1"/>
    </xf>
    <xf numFmtId="0" fontId="3" fillId="12" borderId="23" xfId="16" applyFill="1" applyBorder="1" applyAlignment="1">
      <alignment horizontal="center" wrapText="1"/>
    </xf>
    <xf numFmtId="0" fontId="14" fillId="11" borderId="21" xfId="0" applyFont="1" applyFill="1" applyBorder="1" applyAlignment="1">
      <alignment vertical="center" wrapText="1"/>
    </xf>
    <xf numFmtId="0" fontId="14" fillId="11" borderId="22" xfId="0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0" fontId="13" fillId="2" borderId="26" xfId="0" applyFont="1" applyFill="1" applyBorder="1" applyAlignment="1">
      <alignment vertical="center" wrapText="1"/>
    </xf>
    <xf numFmtId="0" fontId="13" fillId="2" borderId="23" xfId="0" applyFont="1" applyFill="1" applyBorder="1" applyAlignment="1">
      <alignment vertical="center" wrapText="1"/>
    </xf>
    <xf numFmtId="0" fontId="3" fillId="2" borderId="25" xfId="16" applyFont="1" applyFill="1" applyBorder="1" applyAlignment="1">
      <alignment vertical="center" wrapText="1"/>
    </xf>
    <xf numFmtId="0" fontId="3" fillId="2" borderId="26" xfId="16" applyFont="1" applyFill="1" applyBorder="1" applyAlignment="1">
      <alignment vertical="center" wrapText="1"/>
    </xf>
    <xf numFmtId="0" fontId="3" fillId="3" borderId="25" xfId="16" applyFont="1" applyFill="1" applyBorder="1" applyAlignment="1">
      <alignment vertical="center" wrapText="1"/>
    </xf>
    <xf numFmtId="0" fontId="3" fillId="3" borderId="26" xfId="16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12" borderId="0" xfId="16" applyFont="1" applyFill="1" applyBorder="1" applyAlignment="1">
      <alignment horizontal="center" vertical="center" wrapText="1"/>
    </xf>
    <xf numFmtId="0" fontId="3" fillId="12" borderId="0" xfId="16" applyFill="1" applyBorder="1" applyAlignment="1">
      <alignment horizontal="center" vertical="center" wrapText="1"/>
    </xf>
    <xf numFmtId="0" fontId="10" fillId="11" borderId="21" xfId="0" applyFont="1" applyFill="1" applyBorder="1" applyAlignment="1">
      <alignment vertical="center" wrapText="1"/>
    </xf>
    <xf numFmtId="0" fontId="10" fillId="11" borderId="22" xfId="0" applyFont="1" applyFill="1" applyBorder="1" applyAlignment="1">
      <alignment vertical="center" wrapText="1"/>
    </xf>
    <xf numFmtId="0" fontId="11" fillId="12" borderId="25" xfId="0" applyFont="1" applyFill="1" applyBorder="1" applyAlignment="1">
      <alignment vertical="center" wrapText="1"/>
    </xf>
    <xf numFmtId="0" fontId="11" fillId="12" borderId="26" xfId="0" applyFont="1" applyFill="1" applyBorder="1" applyAlignment="1">
      <alignment vertical="center" wrapText="1"/>
    </xf>
    <xf numFmtId="0" fontId="3" fillId="12" borderId="25" xfId="16" applyFill="1" applyBorder="1" applyAlignment="1">
      <alignment vertical="center" wrapText="1"/>
    </xf>
    <xf numFmtId="0" fontId="3" fillId="12" borderId="26" xfId="16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8" fillId="0" borderId="28" xfId="21" applyFont="1" applyBorder="1" applyAlignment="1">
      <alignment vertical="center"/>
      <protection/>
    </xf>
    <xf numFmtId="0" fontId="8" fillId="0" borderId="29" xfId="21" applyFont="1" applyBorder="1" applyAlignment="1">
      <alignment vertical="center"/>
      <protection/>
    </xf>
    <xf numFmtId="0" fontId="5" fillId="0" borderId="4" xfId="21" applyFont="1" applyBorder="1" applyAlignment="1">
      <alignment horizontal="center" vertical="center"/>
      <protection/>
    </xf>
    <xf numFmtId="0" fontId="5" fillId="0" borderId="30" xfId="21" applyFont="1" applyBorder="1" applyAlignment="1">
      <alignment horizontal="center" vertical="center"/>
      <protection/>
    </xf>
    <xf numFmtId="0" fontId="5" fillId="0" borderId="31" xfId="21" applyFont="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19" xfId="21" applyFont="1" applyBorder="1" applyAlignment="1">
      <alignment horizontal="center" vertical="center"/>
      <protection/>
    </xf>
    <xf numFmtId="0" fontId="5" fillId="0" borderId="20" xfId="21" applyFont="1" applyBorder="1" applyAlignment="1">
      <alignment horizontal="center" vertical="center"/>
      <protection/>
    </xf>
    <xf numFmtId="3" fontId="1" fillId="7" borderId="3" xfId="0" applyNumberFormat="1" applyFont="1" applyFill="1" applyBorder="1" applyAlignment="1">
      <alignment horizontal="right" vertical="center" wrapText="1"/>
    </xf>
    <xf numFmtId="0" fontId="1" fillId="7" borderId="3" xfId="0" applyFont="1" applyFill="1" applyBorder="1" applyAlignment="1">
      <alignment horizontal="right" vertical="center" wrapText="1"/>
    </xf>
    <xf numFmtId="4" fontId="1" fillId="7" borderId="3" xfId="0" applyNumberFormat="1" applyFont="1" applyFill="1" applyBorder="1" applyAlignment="1">
      <alignment horizontal="right" vertical="center" wrapText="1"/>
    </xf>
    <xf numFmtId="3" fontId="1" fillId="5" borderId="3" xfId="0" applyNumberFormat="1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right" vertical="center" wrapText="1"/>
    </xf>
    <xf numFmtId="0" fontId="11" fillId="12" borderId="25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 applyAlignment="1">
      <alignment horizontal="right" vertical="center" wrapText="1"/>
    </xf>
    <xf numFmtId="0" fontId="11" fillId="12" borderId="26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 wrapText="1"/>
    </xf>
    <xf numFmtId="3" fontId="10" fillId="11" borderId="3" xfId="0" applyNumberFormat="1" applyFont="1" applyFill="1" applyBorder="1" applyAlignment="1">
      <alignment horizontal="right" vertical="center" wrapText="1"/>
    </xf>
    <xf numFmtId="4" fontId="10" fillId="11" borderId="3" xfId="0" applyNumberFormat="1" applyFont="1" applyFill="1" applyBorder="1" applyAlignment="1">
      <alignment horizontal="right" vertical="center" wrapText="1"/>
    </xf>
    <xf numFmtId="0" fontId="10" fillId="11" borderId="3" xfId="0" applyFont="1" applyFill="1" applyBorder="1" applyAlignment="1">
      <alignment horizontal="right" vertical="center" wrapText="1"/>
    </xf>
    <xf numFmtId="0" fontId="3" fillId="12" borderId="25" xfId="16" applyFill="1" applyBorder="1" applyAlignment="1">
      <alignment horizontal="center" vertical="center" wrapText="1"/>
    </xf>
    <xf numFmtId="0" fontId="3" fillId="12" borderId="26" xfId="16" applyFill="1" applyBorder="1" applyAlignment="1">
      <alignment horizontal="center" vertical="center" wrapText="1"/>
    </xf>
    <xf numFmtId="0" fontId="3" fillId="0" borderId="0" xfId="16" applyFill="1" applyBorder="1" applyAlignment="1">
      <alignment horizontal="center" vertical="center" wrapText="1"/>
    </xf>
    <xf numFmtId="0" fontId="3" fillId="0" borderId="21" xfId="16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3" fillId="0" borderId="3" xfId="16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right" vertical="center" wrapText="1"/>
    </xf>
    <xf numFmtId="187" fontId="1" fillId="0" borderId="3" xfId="0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 vertical="center"/>
    </xf>
    <xf numFmtId="186" fontId="1" fillId="0" borderId="0" xfId="0" applyNumberFormat="1" applyFont="1" applyAlignment="1">
      <alignment vertical="center"/>
    </xf>
    <xf numFmtId="186" fontId="1" fillId="0" borderId="0" xfId="0" applyNumberFormat="1" applyFont="1" applyFill="1" applyAlignment="1">
      <alignment vertical="center"/>
    </xf>
    <xf numFmtId="186" fontId="18" fillId="0" borderId="0" xfId="21" applyNumberFormat="1" applyFont="1" applyAlignment="1">
      <alignment horizontal="right" vertical="center"/>
      <protection/>
    </xf>
    <xf numFmtId="0" fontId="11" fillId="12" borderId="2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83" fontId="1" fillId="7" borderId="3" xfId="0" applyNumberFormat="1" applyFont="1" applyFill="1" applyBorder="1" applyAlignment="1">
      <alignment horizontal="right" vertical="center" wrapText="1"/>
    </xf>
    <xf numFmtId="183" fontId="1" fillId="3" borderId="3" xfId="0" applyNumberFormat="1" applyFont="1" applyFill="1" applyBorder="1" applyAlignment="1">
      <alignment horizontal="right" vertical="center" wrapText="1"/>
    </xf>
    <xf numFmtId="183" fontId="1" fillId="0" borderId="3" xfId="0" applyNumberFormat="1" applyFont="1" applyFill="1" applyBorder="1" applyAlignment="1">
      <alignment horizontal="right" vertical="center" wrapText="1"/>
    </xf>
    <xf numFmtId="183" fontId="10" fillId="11" borderId="3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1</xdr:row>
      <xdr:rowOff>171450</xdr:rowOff>
    </xdr:to>
    <xdr:pic>
      <xdr:nvPicPr>
        <xdr:cNvPr id="2" name="Picture 2" descr="都道府県別 市区町村一覧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71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161925</xdr:rowOff>
    </xdr:to>
    <xdr:pic>
      <xdr:nvPicPr>
        <xdr:cNvPr id="3" name="Picture 3" descr="東京都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14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428625</xdr:colOff>
      <xdr:row>2</xdr:row>
      <xdr:rowOff>85725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86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514350</xdr:colOff>
      <xdr:row>1</xdr:row>
      <xdr:rowOff>171450</xdr:rowOff>
    </xdr:to>
    <xdr:pic>
      <xdr:nvPicPr>
        <xdr:cNvPr id="7" name="Picture 7" descr="都道府県別 市区町村一覧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571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161925</xdr:rowOff>
    </xdr:to>
    <xdr:pic>
      <xdr:nvPicPr>
        <xdr:cNvPr id="8" name="Picture 8" descr="東京都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7143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28575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190500</xdr:colOff>
      <xdr:row>1</xdr:row>
      <xdr:rowOff>28575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7160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</xdr:row>
      <xdr:rowOff>0</xdr:rowOff>
    </xdr:from>
    <xdr:to>
      <xdr:col>1</xdr:col>
      <xdr:colOff>9525</xdr:colOff>
      <xdr:row>76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0</xdr:row>
      <xdr:rowOff>0</xdr:rowOff>
    </xdr:from>
    <xdr:to>
      <xdr:col>11</xdr:col>
      <xdr:colOff>190500</xdr:colOff>
      <xdr:row>1</xdr:row>
      <xdr:rowOff>28575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4380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190500</xdr:colOff>
      <xdr:row>1</xdr:row>
      <xdr:rowOff>28575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372600" y="0"/>
          <a:ext cx="1905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76</xdr:row>
      <xdr:rowOff>0</xdr:rowOff>
    </xdr:from>
    <xdr:to>
      <xdr:col>12</xdr:col>
      <xdr:colOff>9525</xdr:colOff>
      <xdr:row>76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82000" y="1314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9525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8401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4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2344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10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9525</xdr:rowOff>
    </xdr:to>
    <xdr:pic>
      <xdr:nvPicPr>
        <xdr:cNvPr id="1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5430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47925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19050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7</xdr:row>
      <xdr:rowOff>104775</xdr:rowOff>
    </xdr:from>
    <xdr:to>
      <xdr:col>9</xdr:col>
      <xdr:colOff>647700</xdr:colOff>
      <xdr:row>8</xdr:row>
      <xdr:rowOff>123825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1304925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9525</xdr:colOff>
      <xdr:row>59</xdr:row>
      <xdr:rowOff>9525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46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9525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011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190500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1905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hokkaido.lg.jp/" TargetMode="External" /><Relationship Id="rId2" Type="http://schemas.openxmlformats.org/officeDocument/2006/relationships/hyperlink" Target="http://www.pref.aomori.lg.jp/" TargetMode="External" /><Relationship Id="rId3" Type="http://schemas.openxmlformats.org/officeDocument/2006/relationships/hyperlink" Target="http://www.pref.iwate.jp/" TargetMode="External" /><Relationship Id="rId4" Type="http://schemas.openxmlformats.org/officeDocument/2006/relationships/hyperlink" Target="http://www.pref.miyagi.jp/" TargetMode="External" /><Relationship Id="rId5" Type="http://schemas.openxmlformats.org/officeDocument/2006/relationships/hyperlink" Target="http://www.pref.akita.lg.jp/" TargetMode="External" /><Relationship Id="rId6" Type="http://schemas.openxmlformats.org/officeDocument/2006/relationships/hyperlink" Target="http://www.pref.yamagata.jp/" TargetMode="External" /><Relationship Id="rId7" Type="http://schemas.openxmlformats.org/officeDocument/2006/relationships/hyperlink" Target="http://www.pref.fukushima.jp/" TargetMode="External" /><Relationship Id="rId8" Type="http://schemas.openxmlformats.org/officeDocument/2006/relationships/hyperlink" Target="http://www.pref.ibaraki.jp/" TargetMode="External" /><Relationship Id="rId9" Type="http://schemas.openxmlformats.org/officeDocument/2006/relationships/hyperlink" Target="http://www.pref.chiba.lg.jp/" TargetMode="External" /><Relationship Id="rId10" Type="http://schemas.openxmlformats.org/officeDocument/2006/relationships/hyperlink" Target="http://www.pref.kanagawa.jp/" TargetMode="External" /><Relationship Id="rId11" Type="http://schemas.openxmlformats.org/officeDocument/2006/relationships/hyperlink" Target="http://www.pref.yamanashi.jp/" TargetMode="External" /><Relationship Id="rId12" Type="http://schemas.openxmlformats.org/officeDocument/2006/relationships/hyperlink" Target="http://www.pref.nagano.jp/" TargetMode="External" /><Relationship Id="rId13" Type="http://schemas.openxmlformats.org/officeDocument/2006/relationships/hyperlink" Target="http://www.pref.gifu.lg.jp/" TargetMode="External" /><Relationship Id="rId14" Type="http://schemas.openxmlformats.org/officeDocument/2006/relationships/hyperlink" Target="http://www.pref.shizuoka.jp/" TargetMode="External" /><Relationship Id="rId15" Type="http://schemas.openxmlformats.org/officeDocument/2006/relationships/hyperlink" Target="http://www.pref.aichi.jp/" TargetMode="External" /><Relationship Id="rId16" Type="http://schemas.openxmlformats.org/officeDocument/2006/relationships/hyperlink" Target="http://www.pref.mie.jp/" TargetMode="External" /><Relationship Id="rId17" Type="http://schemas.openxmlformats.org/officeDocument/2006/relationships/hyperlink" Target="http://www.pref.shiga.jp/" TargetMode="External" /><Relationship Id="rId18" Type="http://schemas.openxmlformats.org/officeDocument/2006/relationships/hyperlink" Target="http://www.pref.osaka.jp/" TargetMode="External" /><Relationship Id="rId19" Type="http://schemas.openxmlformats.org/officeDocument/2006/relationships/hyperlink" Target="http://web.pref.hyogo.jp/" TargetMode="External" /><Relationship Id="rId20" Type="http://schemas.openxmlformats.org/officeDocument/2006/relationships/hyperlink" Target="http://www.pref.wakayama.lg.jp/" TargetMode="External" /><Relationship Id="rId21" Type="http://schemas.openxmlformats.org/officeDocument/2006/relationships/hyperlink" Target="http://www.pref.tottori.lg.jp/" TargetMode="External" /><Relationship Id="rId22" Type="http://schemas.openxmlformats.org/officeDocument/2006/relationships/hyperlink" Target="http://www.pref.shimane.lg.jp/" TargetMode="External" /><Relationship Id="rId23" Type="http://schemas.openxmlformats.org/officeDocument/2006/relationships/hyperlink" Target="http://www.pref.okayama.jp/" TargetMode="External" /><Relationship Id="rId24" Type="http://schemas.openxmlformats.org/officeDocument/2006/relationships/hyperlink" Target="http://www.pref.hiroshima.lg.jp/" TargetMode="External" /><Relationship Id="rId25" Type="http://schemas.openxmlformats.org/officeDocument/2006/relationships/hyperlink" Target="http://www.pref.yamaguchi.lg.jp/" TargetMode="External" /><Relationship Id="rId26" Type="http://schemas.openxmlformats.org/officeDocument/2006/relationships/hyperlink" Target="http://www.pref.tokushima.jp/" TargetMode="External" /><Relationship Id="rId27" Type="http://schemas.openxmlformats.org/officeDocument/2006/relationships/hyperlink" Target="http://www.pref.kagawa.jp/" TargetMode="External" /><Relationship Id="rId28" Type="http://schemas.openxmlformats.org/officeDocument/2006/relationships/hyperlink" Target="http://www.pref.ehime.jp/" TargetMode="External" /><Relationship Id="rId29" Type="http://schemas.openxmlformats.org/officeDocument/2006/relationships/hyperlink" Target="http://www.pref.kochi.jp/" TargetMode="External" /><Relationship Id="rId30" Type="http://schemas.openxmlformats.org/officeDocument/2006/relationships/hyperlink" Target="http://www.pref.fukuoka.lg.jp/" TargetMode="External" /><Relationship Id="rId31" Type="http://schemas.openxmlformats.org/officeDocument/2006/relationships/hyperlink" Target="http://www.pref.saga.lg.jp/" TargetMode="External" /><Relationship Id="rId32" Type="http://schemas.openxmlformats.org/officeDocument/2006/relationships/hyperlink" Target="http://www.pref.nagasaki.jp/" TargetMode="External" /><Relationship Id="rId33" Type="http://schemas.openxmlformats.org/officeDocument/2006/relationships/hyperlink" Target="http://www.pref.kumamoto.jp/" TargetMode="External" /><Relationship Id="rId34" Type="http://schemas.openxmlformats.org/officeDocument/2006/relationships/hyperlink" Target="http://www.pref.oita.jp/" TargetMode="External" /><Relationship Id="rId35" Type="http://schemas.openxmlformats.org/officeDocument/2006/relationships/hyperlink" Target="http://www.pref.miyazaki.lg.jp/" TargetMode="External" /><Relationship Id="rId36" Type="http://schemas.openxmlformats.org/officeDocument/2006/relationships/hyperlink" Target="http://www.pref.kagoshima.jp/" TargetMode="External" /><Relationship Id="rId37" Type="http://schemas.openxmlformats.org/officeDocument/2006/relationships/hyperlink" Target="http://www.pref.toyama.jp/" TargetMode="External" /><Relationship Id="rId38" Type="http://schemas.openxmlformats.org/officeDocument/2006/relationships/hyperlink" Target="http://www.pref.ishikawa.jp/" TargetMode="External" /><Relationship Id="rId39" Type="http://schemas.openxmlformats.org/officeDocument/2006/relationships/hyperlink" Target="http://www.pref.fukui.jp/" TargetMode="External" /><Relationship Id="rId40" Type="http://schemas.openxmlformats.org/officeDocument/2006/relationships/hyperlink" Target="http://www.pref.nara.jp/" TargetMode="External" /><Relationship Id="rId41" Type="http://schemas.openxmlformats.org/officeDocument/2006/relationships/hyperlink" Target="http://www.pref.niigata.lg.jp/" TargetMode="External" /><Relationship Id="rId42" Type="http://schemas.openxmlformats.org/officeDocument/2006/relationships/hyperlink" Target="http://www.pref.nagano.jp/" TargetMode="External" /><Relationship Id="rId43" Type="http://schemas.openxmlformats.org/officeDocument/2006/relationships/hyperlink" Target="http://www.pref.gunma.jp/" TargetMode="External" /><Relationship Id="rId44" Type="http://schemas.openxmlformats.org/officeDocument/2006/relationships/hyperlink" Target="http://www.pref.saitama.lg.jp/" TargetMode="External" /><Relationship Id="rId45" Type="http://schemas.openxmlformats.org/officeDocument/2006/relationships/hyperlink" Target="http://www.metro.tokyo.jp/" TargetMode="External" /><Relationship Id="rId46" Type="http://schemas.openxmlformats.org/officeDocument/2006/relationships/hyperlink" Target="http://www.metro.tokyo.jp/" TargetMode="External" /><Relationship Id="rId47" Type="http://schemas.openxmlformats.org/officeDocument/2006/relationships/hyperlink" Target="http://www.metro.tokyo.jp/" TargetMode="External" /><Relationship Id="rId48" Type="http://schemas.openxmlformats.org/officeDocument/2006/relationships/hyperlink" Target="http://www.pref.saitama.lg.jp/" TargetMode="External" /><Relationship Id="rId49" Type="http://schemas.openxmlformats.org/officeDocument/2006/relationships/hyperlink" Target="http://www.metro.tokyo.jp/" TargetMode="External" /><Relationship Id="rId50" Type="http://schemas.openxmlformats.org/officeDocument/2006/relationships/hyperlink" Target="http://www.pref.shizuoka.jp/" TargetMode="External" /><Relationship Id="rId51" Type="http://schemas.openxmlformats.org/officeDocument/2006/relationships/hyperlink" Target="http://www.pref.ibaraki.jp/" TargetMode="External" /><Relationship Id="rId52" Type="http://schemas.openxmlformats.org/officeDocument/2006/relationships/hyperlink" Target="http://www.pref.ibaraki.jp/" TargetMode="External" /><Relationship Id="rId53" Type="http://schemas.openxmlformats.org/officeDocument/2006/relationships/hyperlink" Target="http://www.pref.okinawa.jp/" TargetMode="External" /><Relationship Id="rId54" Type="http://schemas.openxmlformats.org/officeDocument/2006/relationships/hyperlink" Target="http://www.pref.tochigi.lg.jp/" TargetMode="External" /><Relationship Id="rId55" Type="http://schemas.openxmlformats.org/officeDocument/2006/relationships/hyperlink" Target="http://www.pref.mie.jp/" TargetMode="External" /><Relationship Id="rId56" Type="http://schemas.openxmlformats.org/officeDocument/2006/relationships/hyperlink" Target="http://www.pref.nara.jp/" TargetMode="External" /><Relationship Id="rId57" Type="http://schemas.openxmlformats.org/officeDocument/2006/relationships/hyperlink" Target="http://www.pref.mie.jp/" TargetMode="External" /><Relationship Id="rId58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eb.pref.hyogo.lg.jp/" TargetMode="External" /><Relationship Id="rId2" Type="http://schemas.openxmlformats.org/officeDocument/2006/relationships/hyperlink" Target="http://www.city.kobe.jp/" TargetMode="External" /><Relationship Id="rId3" Type="http://schemas.openxmlformats.org/officeDocument/2006/relationships/hyperlink" Target="http://www.city.himeji.lg.jp/" TargetMode="External" /><Relationship Id="rId4" Type="http://schemas.openxmlformats.org/officeDocument/2006/relationships/hyperlink" Target="http://www.city.ashiya.hyogo.jp/" TargetMode="External" /><Relationship Id="rId5" Type="http://schemas.openxmlformats.org/officeDocument/2006/relationships/hyperlink" Target="http://www.city.itami.lg.jp/" TargetMode="External" /><Relationship Id="rId6" Type="http://schemas.openxmlformats.org/officeDocument/2006/relationships/hyperlink" Target="http://www.city.aioi.hyogo.jp/" TargetMode="External" /><Relationship Id="rId7" Type="http://schemas.openxmlformats.org/officeDocument/2006/relationships/hyperlink" Target="http://www.city.toyooka.lg.jp/" TargetMode="External" /><Relationship Id="rId8" Type="http://schemas.openxmlformats.org/officeDocument/2006/relationships/hyperlink" Target="http://www.city.kakogawa.hyogo.jp/" TargetMode="External" /><Relationship Id="rId9" Type="http://schemas.openxmlformats.org/officeDocument/2006/relationships/hyperlink" Target="http://www.city.ako.hyogo.jp/" TargetMode="External" /><Relationship Id="rId10" Type="http://schemas.openxmlformats.org/officeDocument/2006/relationships/hyperlink" Target="http://www.city.nishiwaki.hyogo.jp/" TargetMode="External" /><Relationship Id="rId11" Type="http://schemas.openxmlformats.org/officeDocument/2006/relationships/hyperlink" Target="http://www.city.takarazuka.hyogo.jp/" TargetMode="External" /><Relationship Id="rId12" Type="http://schemas.openxmlformats.org/officeDocument/2006/relationships/hyperlink" Target="http://www.city.miki.lg.jp/" TargetMode="External" /><Relationship Id="rId13" Type="http://schemas.openxmlformats.org/officeDocument/2006/relationships/hyperlink" Target="http://www.city.takasago.hyogo.jp/" TargetMode="External" /><Relationship Id="rId14" Type="http://schemas.openxmlformats.org/officeDocument/2006/relationships/hyperlink" Target="http://www.city.kawanishi.hyogo.jp/" TargetMode="External" /><Relationship Id="rId15" Type="http://schemas.openxmlformats.org/officeDocument/2006/relationships/hyperlink" Target="http://www.city.ono.hyogo.jp/" TargetMode="External" /><Relationship Id="rId16" Type="http://schemas.openxmlformats.org/officeDocument/2006/relationships/hyperlink" Target="http://www.city.sanda.lg.jp/" TargetMode="External" /><Relationship Id="rId17" Type="http://schemas.openxmlformats.org/officeDocument/2006/relationships/hyperlink" Target="http://www.city.kasai.hyogo.jp/" TargetMode="External" /><Relationship Id="rId18" Type="http://schemas.openxmlformats.org/officeDocument/2006/relationships/hyperlink" Target="http://www.city.sasayama.hyogo.jp/" TargetMode="External" /><Relationship Id="rId19" Type="http://schemas.openxmlformats.org/officeDocument/2006/relationships/hyperlink" Target="http://www.city.yabu.hyogo.jp/" TargetMode="External" /><Relationship Id="rId20" Type="http://schemas.openxmlformats.org/officeDocument/2006/relationships/hyperlink" Target="http://www.city.tamba.hyogo.jp/" TargetMode="External" /><Relationship Id="rId21" Type="http://schemas.openxmlformats.org/officeDocument/2006/relationships/hyperlink" Target="http://www.city.asago.hyogo.jp/" TargetMode="External" /><Relationship Id="rId22" Type="http://schemas.openxmlformats.org/officeDocument/2006/relationships/hyperlink" Target="http://www.city.shiso.lg.jp/" TargetMode="External" /><Relationship Id="rId23" Type="http://schemas.openxmlformats.org/officeDocument/2006/relationships/hyperlink" Target="http://www.city.kato.lg.jp/" TargetMode="External" /><Relationship Id="rId24" Type="http://schemas.openxmlformats.org/officeDocument/2006/relationships/hyperlink" Target="http://www.city.tatsuno.hyogo.jp/" TargetMode="External" /><Relationship Id="rId25" Type="http://schemas.openxmlformats.org/officeDocument/2006/relationships/hyperlink" Target="http://www.takacho.jp/" TargetMode="External" /><Relationship Id="rId26" Type="http://schemas.openxmlformats.org/officeDocument/2006/relationships/hyperlink" Target="http://www.town.hyogo-inami.lg.jp/" TargetMode="External" /><Relationship Id="rId27" Type="http://schemas.openxmlformats.org/officeDocument/2006/relationships/hyperlink" Target="http://www.town.harima.lg.jp/" TargetMode="External" /><Relationship Id="rId28" Type="http://schemas.openxmlformats.org/officeDocument/2006/relationships/hyperlink" Target="http://www.town.ichikawa.hyogo.jp/" TargetMode="External" /><Relationship Id="rId29" Type="http://schemas.openxmlformats.org/officeDocument/2006/relationships/hyperlink" Target="http://www.town.fukusaki.hyogo.jp/" TargetMode="External" /><Relationship Id="rId30" Type="http://schemas.openxmlformats.org/officeDocument/2006/relationships/hyperlink" Target="http://www.town.kamikawa.hyogo.jp/" TargetMode="External" /><Relationship Id="rId31" Type="http://schemas.openxmlformats.org/officeDocument/2006/relationships/hyperlink" Target="http://www.town.taishi.hyogo.jp/" TargetMode="External" /><Relationship Id="rId32" Type="http://schemas.openxmlformats.org/officeDocument/2006/relationships/hyperlink" Target="http://www.town.kamigori.hyogo.jp/" TargetMode="External" /><Relationship Id="rId33" Type="http://schemas.openxmlformats.org/officeDocument/2006/relationships/hyperlink" Target="http://www.town.sayo.lg.jp/" TargetMode="External" /><Relationship Id="rId34" Type="http://schemas.openxmlformats.org/officeDocument/2006/relationships/hyperlink" Target="http://www.nosai-mikata.or.jp/" TargetMode="External" /><Relationship Id="rId35" Type="http://schemas.openxmlformats.org/officeDocument/2006/relationships/hyperlink" Target="http://www.town.mikata-kami.lg.jp/" TargetMode="External" /><Relationship Id="rId36" Type="http://schemas.openxmlformats.org/officeDocument/2006/relationships/hyperlink" Target="http://www.town.shinonsen.hyogo.jp/" TargetMode="External" /><Relationship Id="rId37" Type="http://schemas.openxmlformats.org/officeDocument/2006/relationships/hyperlink" Target="http://www.city.amagasaki.hyogo.jp/" TargetMode="External" /><Relationship Id="rId38" Type="http://schemas.openxmlformats.org/officeDocument/2006/relationships/hyperlink" Target="http://www.city.akashi.hyogo.jp/" TargetMode="External" /><Relationship Id="rId39" Type="http://schemas.openxmlformats.org/officeDocument/2006/relationships/hyperlink" Target="http://www.nishi.or.jp/" TargetMode="External" /><Relationship Id="rId40" Type="http://schemas.openxmlformats.org/officeDocument/2006/relationships/hyperlink" Target="http://www.city.awaji.hyogo.jp/" TargetMode="External" /><Relationship Id="rId41" Type="http://schemas.openxmlformats.org/officeDocument/2006/relationships/hyperlink" Target="http://www.city.sumoto.hyogo.jp/" TargetMode="External" /><Relationship Id="rId42" Type="http://schemas.openxmlformats.org/officeDocument/2006/relationships/hyperlink" Target="http://www.city.minamiawaji.hyogo.jp/" TargetMode="External" /><Relationship Id="rId43" Type="http://schemas.openxmlformats.org/officeDocument/2006/relationships/hyperlink" Target="http://www.town.inagawa.hyogo.jp/" TargetMode="External" /><Relationship Id="rId44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kagoshima.jp/" TargetMode="External" /><Relationship Id="rId2" Type="http://schemas.openxmlformats.org/officeDocument/2006/relationships/hyperlink" Target="http://www.city.kagoshima.lg.jp/" TargetMode="External" /><Relationship Id="rId3" Type="http://schemas.openxmlformats.org/officeDocument/2006/relationships/hyperlink" Target="http://www.e-kanoya.net/" TargetMode="External" /><Relationship Id="rId4" Type="http://schemas.openxmlformats.org/officeDocument/2006/relationships/hyperlink" Target="http://www.city.makurazaki.kagoshima.jp/" TargetMode="External" /><Relationship Id="rId5" Type="http://schemas.openxmlformats.org/officeDocument/2006/relationships/hyperlink" Target="http://www.city.akune.kagoshima.jp/" TargetMode="External" /><Relationship Id="rId6" Type="http://schemas.openxmlformats.org/officeDocument/2006/relationships/hyperlink" Target="http://www.city.izumi.kagoshima.jp/" TargetMode="External" /><Relationship Id="rId7" Type="http://schemas.openxmlformats.org/officeDocument/2006/relationships/hyperlink" Target="http://www.city.okuchi.kagoshima.jp/" TargetMode="External" /><Relationship Id="rId8" Type="http://schemas.openxmlformats.org/officeDocument/2006/relationships/hyperlink" Target="http://www.city.ibusuki.lg.jp/" TargetMode="External" /><Relationship Id="rId9" Type="http://schemas.openxmlformats.org/officeDocument/2006/relationships/hyperlink" Target="http://www.city.nishinoomote.lg.jp/" TargetMode="External" /><Relationship Id="rId10" Type="http://schemas.openxmlformats.org/officeDocument/2006/relationships/hyperlink" Target="http://www.city.tarumizu.kagoshima.jp/" TargetMode="External" /><Relationship Id="rId11" Type="http://schemas.openxmlformats.org/officeDocument/2006/relationships/hyperlink" Target="http://www.city.satsumasendai.kagoshima.jp/" TargetMode="External" /><Relationship Id="rId12" Type="http://schemas.openxmlformats.org/officeDocument/2006/relationships/hyperlink" Target="http://www.city.hioki.kagoshima.jp/" TargetMode="External" /><Relationship Id="rId13" Type="http://schemas.openxmlformats.org/officeDocument/2006/relationships/hyperlink" Target="http://www.city.soo.kagoshima.jp/" TargetMode="External" /><Relationship Id="rId14" Type="http://schemas.openxmlformats.org/officeDocument/2006/relationships/hyperlink" Target="http://www.city-kirishima.jp/" TargetMode="External" /><Relationship Id="rId15" Type="http://schemas.openxmlformats.org/officeDocument/2006/relationships/hyperlink" Target="http://www.city.ichikikushikino.lg.jp/" TargetMode="External" /><Relationship Id="rId16" Type="http://schemas.openxmlformats.org/officeDocument/2006/relationships/hyperlink" Target="http://www.city.minamisatsuma.lg.jp/" TargetMode="External" /><Relationship Id="rId17" Type="http://schemas.openxmlformats.org/officeDocument/2006/relationships/hyperlink" Target="http://www.city.shibushi.lg.jp/" TargetMode="External" /><Relationship Id="rId18" Type="http://schemas.openxmlformats.org/officeDocument/2006/relationships/hyperlink" Target="http://www.city.amami.lg.jp/" TargetMode="External" /><Relationship Id="rId19" Type="http://schemas.openxmlformats.org/officeDocument/2006/relationships/hyperlink" Target="http://www.city.minamikyushu.lg.jp/" TargetMode="External" /><Relationship Id="rId20" Type="http://schemas.openxmlformats.org/officeDocument/2006/relationships/hyperlink" Target="http://www.mishimamura.jp/" TargetMode="External" /><Relationship Id="rId21" Type="http://schemas.openxmlformats.org/officeDocument/2006/relationships/hyperlink" Target="http://www.tokara.jp/" TargetMode="External" /><Relationship Id="rId22" Type="http://schemas.openxmlformats.org/officeDocument/2006/relationships/hyperlink" Target="http://www.satsuma-net.jp/" TargetMode="External" /><Relationship Id="rId23" Type="http://schemas.openxmlformats.org/officeDocument/2006/relationships/hyperlink" Target="http://www.town.nagashima.lg.jp/" TargetMode="External" /><Relationship Id="rId24" Type="http://schemas.openxmlformats.org/officeDocument/2006/relationships/hyperlink" Target="http://www11.synapse.ne.jp/hishikaricho/" TargetMode="External" /><Relationship Id="rId25" Type="http://schemas.openxmlformats.org/officeDocument/2006/relationships/hyperlink" Target="http://www.synapse.ne.jp/kajiki/no-flash-m.html" TargetMode="External" /><Relationship Id="rId26" Type="http://schemas.openxmlformats.org/officeDocument/2006/relationships/hyperlink" Target="http://www.town.aira-aira.kagoshima.jp/" TargetMode="External" /><Relationship Id="rId27" Type="http://schemas.openxmlformats.org/officeDocument/2006/relationships/hyperlink" Target="http://www.kamou.net/" TargetMode="External" /><Relationship Id="rId28" Type="http://schemas.openxmlformats.org/officeDocument/2006/relationships/hyperlink" Target="http://www.town.yusui.kagoshima.jp/" TargetMode="External" /><Relationship Id="rId29" Type="http://schemas.openxmlformats.org/officeDocument/2006/relationships/hyperlink" Target="http://www.town.kagoshima-osaki.lg.jp/" TargetMode="External" /><Relationship Id="rId30" Type="http://schemas.openxmlformats.org/officeDocument/2006/relationships/hyperlink" Target="http://www.minc.ne.jp/ru-pin/" TargetMode="External" /><Relationship Id="rId31" Type="http://schemas.openxmlformats.org/officeDocument/2006/relationships/hyperlink" Target="http://www.town.kinko.lg.jp/" TargetMode="External" /><Relationship Id="rId32" Type="http://schemas.openxmlformats.org/officeDocument/2006/relationships/hyperlink" Target="http://www.town.minamiosumi.lg.jp/" TargetMode="External" /><Relationship Id="rId33" Type="http://schemas.openxmlformats.org/officeDocument/2006/relationships/hyperlink" Target="http://kimotsuki-town.jp/" TargetMode="External" /><Relationship Id="rId34" Type="http://schemas.openxmlformats.org/officeDocument/2006/relationships/hyperlink" Target="http://town.nakatane.kagoshima.jp/" TargetMode="External" /><Relationship Id="rId35" Type="http://schemas.openxmlformats.org/officeDocument/2006/relationships/hyperlink" Target="http://www14.synapse.ne.jp/minamita/" TargetMode="External" /><Relationship Id="rId36" Type="http://schemas.openxmlformats.org/officeDocument/2006/relationships/hyperlink" Target="http://www.yakushima-town.jp/" TargetMode="External" /><Relationship Id="rId37" Type="http://schemas.openxmlformats.org/officeDocument/2006/relationships/hyperlink" Target="http://www.amami.or.jp/" TargetMode="External" /><Relationship Id="rId38" Type="http://schemas.openxmlformats.org/officeDocument/2006/relationships/hyperlink" Target="http://www.vill.yamato.lg.jp/" TargetMode="External" /><Relationship Id="rId39" Type="http://schemas.openxmlformats.org/officeDocument/2006/relationships/hyperlink" Target="http://www.uken.net/" TargetMode="External" /><Relationship Id="rId40" Type="http://schemas.openxmlformats.org/officeDocument/2006/relationships/hyperlink" Target="http://www.amami-setouchi.org/" TargetMode="External" /><Relationship Id="rId41" Type="http://schemas.openxmlformats.org/officeDocument/2006/relationships/hyperlink" Target="http://www.minc.ne.jp/tatsugo/" TargetMode="External" /><Relationship Id="rId42" Type="http://schemas.openxmlformats.org/officeDocument/2006/relationships/hyperlink" Target="http://www.town.kikai.lg.jp/" TargetMode="External" /><Relationship Id="rId43" Type="http://schemas.openxmlformats.org/officeDocument/2006/relationships/hyperlink" Target="http://www.tokunoshima-town.org/" TargetMode="External" /><Relationship Id="rId44" Type="http://schemas.openxmlformats.org/officeDocument/2006/relationships/hyperlink" Target="http://www.yui-amagi.com/" TargetMode="External" /><Relationship Id="rId45" Type="http://schemas.openxmlformats.org/officeDocument/2006/relationships/hyperlink" Target="http://www.town.isen.kagoshima.jp/" TargetMode="External" /><Relationship Id="rId46" Type="http://schemas.openxmlformats.org/officeDocument/2006/relationships/hyperlink" Target="http://www.town.wadomari.lg.jp/" TargetMode="External" /><Relationship Id="rId47" Type="http://schemas.openxmlformats.org/officeDocument/2006/relationships/hyperlink" Target="http://www.town.china.lg.jp/" TargetMode="External" /><Relationship Id="rId48" Type="http://schemas.openxmlformats.org/officeDocument/2006/relationships/hyperlink" Target="http://www.yoron.jp/" TargetMode="External" /><Relationship Id="rId49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hokkaido.lg.jp/" TargetMode="External" /><Relationship Id="rId2" Type="http://schemas.openxmlformats.org/officeDocument/2006/relationships/hyperlink" Target="http://www.pref.aomori.lg.jp/" TargetMode="External" /><Relationship Id="rId3" Type="http://schemas.openxmlformats.org/officeDocument/2006/relationships/hyperlink" Target="http://www.pref.iwate.jp/" TargetMode="External" /><Relationship Id="rId4" Type="http://schemas.openxmlformats.org/officeDocument/2006/relationships/hyperlink" Target="http://www.pref.miyagi.jp/" TargetMode="External" /><Relationship Id="rId5" Type="http://schemas.openxmlformats.org/officeDocument/2006/relationships/hyperlink" Target="http://www.pref.akita.lg.jp/" TargetMode="External" /><Relationship Id="rId6" Type="http://schemas.openxmlformats.org/officeDocument/2006/relationships/hyperlink" Target="http://www.pref.yamagata.jp/" TargetMode="External" /><Relationship Id="rId7" Type="http://schemas.openxmlformats.org/officeDocument/2006/relationships/hyperlink" Target="http://www.pref.fukushima.jp/" TargetMode="External" /><Relationship Id="rId8" Type="http://schemas.openxmlformats.org/officeDocument/2006/relationships/hyperlink" Target="http://www.pref.ibaraki.jp/" TargetMode="External" /><Relationship Id="rId9" Type="http://schemas.openxmlformats.org/officeDocument/2006/relationships/hyperlink" Target="http://www.pref.tochigi.lg.jp/" TargetMode="External" /><Relationship Id="rId10" Type="http://schemas.openxmlformats.org/officeDocument/2006/relationships/hyperlink" Target="http://www.pref.gunma.jp/" TargetMode="External" /><Relationship Id="rId11" Type="http://schemas.openxmlformats.org/officeDocument/2006/relationships/hyperlink" Target="http://www.pref.saitama.lg.jp/" TargetMode="External" /><Relationship Id="rId12" Type="http://schemas.openxmlformats.org/officeDocument/2006/relationships/hyperlink" Target="http://www.pref.chiba.lg.jp/" TargetMode="External" /><Relationship Id="rId13" Type="http://schemas.openxmlformats.org/officeDocument/2006/relationships/hyperlink" Target="http://www.metro.tokyo.jp/" TargetMode="External" /><Relationship Id="rId14" Type="http://schemas.openxmlformats.org/officeDocument/2006/relationships/hyperlink" Target="http://www.pref.kanagawa.jp/" TargetMode="External" /><Relationship Id="rId15" Type="http://schemas.openxmlformats.org/officeDocument/2006/relationships/hyperlink" Target="http://www.pref.niigata.lg.jp/" TargetMode="External" /><Relationship Id="rId16" Type="http://schemas.openxmlformats.org/officeDocument/2006/relationships/hyperlink" Target="http://www.pref.toyama.jp/" TargetMode="External" /><Relationship Id="rId17" Type="http://schemas.openxmlformats.org/officeDocument/2006/relationships/hyperlink" Target="http://www.pref.ishikawa.jp/" TargetMode="External" /><Relationship Id="rId18" Type="http://schemas.openxmlformats.org/officeDocument/2006/relationships/hyperlink" Target="http://www.pref.fukui.jp/" TargetMode="External" /><Relationship Id="rId19" Type="http://schemas.openxmlformats.org/officeDocument/2006/relationships/hyperlink" Target="http://www.pref.yamanashi.jp/" TargetMode="External" /><Relationship Id="rId20" Type="http://schemas.openxmlformats.org/officeDocument/2006/relationships/hyperlink" Target="http://www.pref.nagano.jp/" TargetMode="External" /><Relationship Id="rId21" Type="http://schemas.openxmlformats.org/officeDocument/2006/relationships/hyperlink" Target="http://www.pref.gifu.lg.jp/" TargetMode="External" /><Relationship Id="rId22" Type="http://schemas.openxmlformats.org/officeDocument/2006/relationships/hyperlink" Target="http://www.pref.shizuoka.jp/" TargetMode="External" /><Relationship Id="rId23" Type="http://schemas.openxmlformats.org/officeDocument/2006/relationships/hyperlink" Target="http://www.pref.aichi.jp/" TargetMode="External" /><Relationship Id="rId24" Type="http://schemas.openxmlformats.org/officeDocument/2006/relationships/hyperlink" Target="http://www.pref.mie.jp/" TargetMode="External" /><Relationship Id="rId25" Type="http://schemas.openxmlformats.org/officeDocument/2006/relationships/hyperlink" Target="http://www.pref.shiga.jp/" TargetMode="External" /><Relationship Id="rId26" Type="http://schemas.openxmlformats.org/officeDocument/2006/relationships/hyperlink" Target="http://www.pref.kyoto.jp/" TargetMode="External" /><Relationship Id="rId27" Type="http://schemas.openxmlformats.org/officeDocument/2006/relationships/hyperlink" Target="http://www.pref.osaka.jp/" TargetMode="External" /><Relationship Id="rId28" Type="http://schemas.openxmlformats.org/officeDocument/2006/relationships/hyperlink" Target="http://web.pref.hyogo.jp/" TargetMode="External" /><Relationship Id="rId29" Type="http://schemas.openxmlformats.org/officeDocument/2006/relationships/hyperlink" Target="http://www.pref.nara.jp/" TargetMode="External" /><Relationship Id="rId30" Type="http://schemas.openxmlformats.org/officeDocument/2006/relationships/hyperlink" Target="http://www.pref.wakayama.lg.jp/" TargetMode="External" /><Relationship Id="rId31" Type="http://schemas.openxmlformats.org/officeDocument/2006/relationships/hyperlink" Target="http://www.pref.tottori.lg.jp/" TargetMode="External" /><Relationship Id="rId32" Type="http://schemas.openxmlformats.org/officeDocument/2006/relationships/hyperlink" Target="http://www.pref.shimane.lg.jp/" TargetMode="External" /><Relationship Id="rId33" Type="http://schemas.openxmlformats.org/officeDocument/2006/relationships/hyperlink" Target="http://www.pref.okayama.jp/" TargetMode="External" /><Relationship Id="rId34" Type="http://schemas.openxmlformats.org/officeDocument/2006/relationships/hyperlink" Target="http://www.pref.hiroshima.lg.jp/" TargetMode="External" /><Relationship Id="rId35" Type="http://schemas.openxmlformats.org/officeDocument/2006/relationships/hyperlink" Target="http://www.pref.yamaguchi.lg.jp/" TargetMode="External" /><Relationship Id="rId36" Type="http://schemas.openxmlformats.org/officeDocument/2006/relationships/hyperlink" Target="http://www.pref.tokushima.jp/" TargetMode="External" /><Relationship Id="rId37" Type="http://schemas.openxmlformats.org/officeDocument/2006/relationships/hyperlink" Target="http://www.pref.kagawa.jp/" TargetMode="External" /><Relationship Id="rId38" Type="http://schemas.openxmlformats.org/officeDocument/2006/relationships/hyperlink" Target="http://www.pref.ehime.jp/" TargetMode="External" /><Relationship Id="rId39" Type="http://schemas.openxmlformats.org/officeDocument/2006/relationships/hyperlink" Target="http://www.pref.kochi.jp/" TargetMode="External" /><Relationship Id="rId40" Type="http://schemas.openxmlformats.org/officeDocument/2006/relationships/hyperlink" Target="http://www.pref.fukuoka.lg.jp/" TargetMode="External" /><Relationship Id="rId41" Type="http://schemas.openxmlformats.org/officeDocument/2006/relationships/hyperlink" Target="http://www.pref.saga.lg.jp/" TargetMode="External" /><Relationship Id="rId42" Type="http://schemas.openxmlformats.org/officeDocument/2006/relationships/hyperlink" Target="http://www.pref.nagasaki.jp/" TargetMode="External" /><Relationship Id="rId43" Type="http://schemas.openxmlformats.org/officeDocument/2006/relationships/hyperlink" Target="http://www.pref.kumamoto.jp/" TargetMode="External" /><Relationship Id="rId44" Type="http://schemas.openxmlformats.org/officeDocument/2006/relationships/hyperlink" Target="http://www.pref.oita.jp/" TargetMode="External" /><Relationship Id="rId45" Type="http://schemas.openxmlformats.org/officeDocument/2006/relationships/hyperlink" Target="http://www.pref.miyazaki.lg.jp/" TargetMode="External" /><Relationship Id="rId46" Type="http://schemas.openxmlformats.org/officeDocument/2006/relationships/hyperlink" Target="http://www.pref.kagoshima.jp/" TargetMode="External" /><Relationship Id="rId47" Type="http://schemas.openxmlformats.org/officeDocument/2006/relationships/hyperlink" Target="http://www.pref.okinawa.jp/" TargetMode="External" /><Relationship Id="rId48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fukushima.fukushima.jp/" TargetMode="External" /><Relationship Id="rId2" Type="http://schemas.openxmlformats.org/officeDocument/2006/relationships/hyperlink" Target="http://www.city.aizuwakamatsu.fukushima.jp/" TargetMode="External" /><Relationship Id="rId3" Type="http://schemas.openxmlformats.org/officeDocument/2006/relationships/hyperlink" Target="http://www.city.koriyama.fukushima.jp/" TargetMode="External" /><Relationship Id="rId4" Type="http://schemas.openxmlformats.org/officeDocument/2006/relationships/hyperlink" Target="http://www.city.iwaki.fukushima.jp/" TargetMode="External" /><Relationship Id="rId5" Type="http://schemas.openxmlformats.org/officeDocument/2006/relationships/hyperlink" Target="http://www.city.shirakawa.fukushima.jp/" TargetMode="External" /><Relationship Id="rId6" Type="http://schemas.openxmlformats.org/officeDocument/2006/relationships/hyperlink" Target="http://www.city.sukagawa.fukushima.jp/" TargetMode="External" /><Relationship Id="rId7" Type="http://schemas.openxmlformats.org/officeDocument/2006/relationships/hyperlink" Target="http://www.city.kitakata.fukushima.jp/" TargetMode="External" /><Relationship Id="rId8" Type="http://schemas.openxmlformats.org/officeDocument/2006/relationships/hyperlink" Target="http://www.city.soma.fukushima.jp/" TargetMode="External" /><Relationship Id="rId9" Type="http://schemas.openxmlformats.org/officeDocument/2006/relationships/hyperlink" Target="http://www.city.nihonmatsu.lg.jp/" TargetMode="External" /><Relationship Id="rId10" Type="http://schemas.openxmlformats.org/officeDocument/2006/relationships/hyperlink" Target="http://www.city.tamura.lg.jp/" TargetMode="External" /><Relationship Id="rId11" Type="http://schemas.openxmlformats.org/officeDocument/2006/relationships/hyperlink" Target="http://www.city.minamisoma.lg.jp/" TargetMode="External" /><Relationship Id="rId12" Type="http://schemas.openxmlformats.org/officeDocument/2006/relationships/hyperlink" Target="http://www.city.date.fukushima.jp/" TargetMode="External" /><Relationship Id="rId13" Type="http://schemas.openxmlformats.org/officeDocument/2006/relationships/hyperlink" Target="http://www.city.motomiya.lg.jp/" TargetMode="External" /><Relationship Id="rId14" Type="http://schemas.openxmlformats.org/officeDocument/2006/relationships/hyperlink" Target="http://www.town.koori.fukushima.jp/" TargetMode="External" /><Relationship Id="rId15" Type="http://schemas.openxmlformats.org/officeDocument/2006/relationships/hyperlink" Target="http://www.town.kunimi.fukushima.jp/" TargetMode="External" /><Relationship Id="rId16" Type="http://schemas.openxmlformats.org/officeDocument/2006/relationships/hyperlink" Target="http://www.town.kawamata.lg.jp/" TargetMode="External" /><Relationship Id="rId17" Type="http://schemas.openxmlformats.org/officeDocument/2006/relationships/hyperlink" Target="http://www.town.iino.fukushima.jp/" TargetMode="External" /><Relationship Id="rId18" Type="http://schemas.openxmlformats.org/officeDocument/2006/relationships/hyperlink" Target="http://www.adachi-kouiki.nihonmatsu.fukushima.jp/" TargetMode="External" /><Relationship Id="rId19" Type="http://schemas.openxmlformats.org/officeDocument/2006/relationships/hyperlink" Target="http://www.vill.otama.fukushima.jp/" TargetMode="External" /><Relationship Id="rId20" Type="http://schemas.openxmlformats.org/officeDocument/2006/relationships/hyperlink" Target="http://www.town.kagamiishi.fukushima.jp/" TargetMode="External" /><Relationship Id="rId21" Type="http://schemas.openxmlformats.org/officeDocument/2006/relationships/hyperlink" Target="http://www.vill.tenei.fukushima.jp/" TargetMode="External" /><Relationship Id="rId22" Type="http://schemas.openxmlformats.org/officeDocument/2006/relationships/hyperlink" Target="http://www.town.shimogo.fukushima.jp/" TargetMode="External" /><Relationship Id="rId23" Type="http://schemas.openxmlformats.org/officeDocument/2006/relationships/hyperlink" Target="http://www.hinoemata.com/" TargetMode="External" /><Relationship Id="rId24" Type="http://schemas.openxmlformats.org/officeDocument/2006/relationships/hyperlink" Target="http://www.tadami.gr.jp/" TargetMode="External" /><Relationship Id="rId25" Type="http://schemas.openxmlformats.org/officeDocument/2006/relationships/hyperlink" Target="http://minamiaizu.org/" TargetMode="External" /><Relationship Id="rId26" Type="http://schemas.openxmlformats.org/officeDocument/2006/relationships/hyperlink" Target="http://www.vill.kitashiobara.fukushima.jp/" TargetMode="External" /><Relationship Id="rId27" Type="http://schemas.openxmlformats.org/officeDocument/2006/relationships/hyperlink" Target="http://www.town.nishiaizu.fukushima.jp/" TargetMode="External" /><Relationship Id="rId28" Type="http://schemas.openxmlformats.org/officeDocument/2006/relationships/hyperlink" Target="http://www.town.bandai.fukushima.jp/" TargetMode="External" /><Relationship Id="rId29" Type="http://schemas.openxmlformats.org/officeDocument/2006/relationships/hyperlink" Target="http://www.town.inawashiro.fukushima.jp/" TargetMode="External" /><Relationship Id="rId30" Type="http://schemas.openxmlformats.org/officeDocument/2006/relationships/hyperlink" Target="http://www.town.aizubange.fukushima.jp/" TargetMode="External" /><Relationship Id="rId31" Type="http://schemas.openxmlformats.org/officeDocument/2006/relationships/hyperlink" Target="http://www.vill.yugawa.fukushima.jp/" TargetMode="External" /><Relationship Id="rId32" Type="http://schemas.openxmlformats.org/officeDocument/2006/relationships/hyperlink" Target="http://www.town.yanaizu.fukushima.jp/" TargetMode="External" /><Relationship Id="rId33" Type="http://schemas.openxmlformats.org/officeDocument/2006/relationships/hyperlink" Target="http://www.town.mishima.fukushima.jp/" TargetMode="External" /><Relationship Id="rId34" Type="http://schemas.openxmlformats.org/officeDocument/2006/relationships/hyperlink" Target="http://www.town.kaneyama.fukushima.jp/" TargetMode="External" /><Relationship Id="rId35" Type="http://schemas.openxmlformats.org/officeDocument/2006/relationships/hyperlink" Target="http://www.vill.showa.fukushima.jp/" TargetMode="External" /><Relationship Id="rId36" Type="http://schemas.openxmlformats.org/officeDocument/2006/relationships/hyperlink" Target="http://www.town.aizumisato.fukushima.jp/" TargetMode="External" /><Relationship Id="rId37" Type="http://schemas.openxmlformats.org/officeDocument/2006/relationships/hyperlink" Target="http://www.vill.nishigo.fukushima.jp/" TargetMode="External" /><Relationship Id="rId38" Type="http://schemas.openxmlformats.org/officeDocument/2006/relationships/hyperlink" Target="http://www.vill.izumizaki.fukushima.jp/" TargetMode="External" /><Relationship Id="rId39" Type="http://schemas.openxmlformats.org/officeDocument/2006/relationships/hyperlink" Target="http://www.vill-nakajima.jp/" TargetMode="External" /><Relationship Id="rId40" Type="http://schemas.openxmlformats.org/officeDocument/2006/relationships/hyperlink" Target="http://www.town.yabuki.fukushima.jp/" TargetMode="External" /><Relationship Id="rId41" Type="http://schemas.openxmlformats.org/officeDocument/2006/relationships/hyperlink" Target="http://www.town.tanagura.fukushima.jp/" TargetMode="External" /><Relationship Id="rId42" Type="http://schemas.openxmlformats.org/officeDocument/2006/relationships/hyperlink" Target="http://www.town.yamatsuri.fukushima.jp/" TargetMode="External" /><Relationship Id="rId43" Type="http://schemas.openxmlformats.org/officeDocument/2006/relationships/hyperlink" Target="http://www.town.hanawa.fukushima.jp/" TargetMode="External" /><Relationship Id="rId44" Type="http://schemas.openxmlformats.org/officeDocument/2006/relationships/hyperlink" Target="http://www.vill.samegawa.fukushima.jp/" TargetMode="External" /><Relationship Id="rId45" Type="http://schemas.openxmlformats.org/officeDocument/2006/relationships/hyperlink" Target="http://www.town.ishikawa.fukushima.jp/" TargetMode="External" /><Relationship Id="rId46" Type="http://schemas.openxmlformats.org/officeDocument/2006/relationships/hyperlink" Target="http://www.vill.tamakawa.fukushima.jp/" TargetMode="External" /><Relationship Id="rId47" Type="http://schemas.openxmlformats.org/officeDocument/2006/relationships/hyperlink" Target="http://www.vill.hirata.fukushima.jp/" TargetMode="External" /><Relationship Id="rId48" Type="http://schemas.openxmlformats.org/officeDocument/2006/relationships/hyperlink" Target="http://www2.ocn.ne.jp/~asakawa/" TargetMode="External" /><Relationship Id="rId49" Type="http://schemas.openxmlformats.org/officeDocument/2006/relationships/hyperlink" Target="http://www.town.furudono.fukushima.jp/" TargetMode="External" /><Relationship Id="rId50" Type="http://schemas.openxmlformats.org/officeDocument/2006/relationships/hyperlink" Target="http://www.tamura-fukushima.jp/" TargetMode="External" /><Relationship Id="rId51" Type="http://schemas.openxmlformats.org/officeDocument/2006/relationships/hyperlink" Target="http://www.town.miharu.fukushima.jp/" TargetMode="External" /><Relationship Id="rId52" Type="http://schemas.openxmlformats.org/officeDocument/2006/relationships/hyperlink" Target="http://www.town.ono.fukushima.jp/" TargetMode="External" /><Relationship Id="rId53" Type="http://schemas.openxmlformats.org/officeDocument/2006/relationships/hyperlink" Target="http://www.town.hirono.fukushima.jp/" TargetMode="External" /><Relationship Id="rId54" Type="http://schemas.openxmlformats.org/officeDocument/2006/relationships/hyperlink" Target="http://www.naraha.net/" TargetMode="External" /><Relationship Id="rId55" Type="http://schemas.openxmlformats.org/officeDocument/2006/relationships/hyperlink" Target="http://www.tomioka-town.org/" TargetMode="External" /><Relationship Id="rId56" Type="http://schemas.openxmlformats.org/officeDocument/2006/relationships/hyperlink" Target="http://www.kawauchimura.jp/" TargetMode="External" /><Relationship Id="rId57" Type="http://schemas.openxmlformats.org/officeDocument/2006/relationships/hyperlink" Target="http://www.town.okuma.fukushima.jp/" TargetMode="External" /><Relationship Id="rId58" Type="http://schemas.openxmlformats.org/officeDocument/2006/relationships/hyperlink" Target="http://www.town.futaba.fukushima.jp/" TargetMode="External" /><Relationship Id="rId59" Type="http://schemas.openxmlformats.org/officeDocument/2006/relationships/hyperlink" Target="http://www.town.namie.fukushima.jp/" TargetMode="External" /><Relationship Id="rId60" Type="http://schemas.openxmlformats.org/officeDocument/2006/relationships/hyperlink" Target="http://www.katsurao.org/" TargetMode="External" /><Relationship Id="rId61" Type="http://schemas.openxmlformats.org/officeDocument/2006/relationships/hyperlink" Target="http://www16.ocn.ne.jp/~s-koiki/" TargetMode="External" /><Relationship Id="rId62" Type="http://schemas.openxmlformats.org/officeDocument/2006/relationships/hyperlink" Target="http://www.shinchi-town.jp/" TargetMode="External" /><Relationship Id="rId63" Type="http://schemas.openxmlformats.org/officeDocument/2006/relationships/hyperlink" Target="http://www.vill.iitate.fukushima.jp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ibaraki.jp/" TargetMode="External" /><Relationship Id="rId2" Type="http://schemas.openxmlformats.org/officeDocument/2006/relationships/hyperlink" Target="http://www.city.mito.lg.jp/" TargetMode="External" /><Relationship Id="rId3" Type="http://schemas.openxmlformats.org/officeDocument/2006/relationships/hyperlink" Target="http://www.city.hitachi.ibaraki.jp/" TargetMode="External" /><Relationship Id="rId4" Type="http://schemas.openxmlformats.org/officeDocument/2006/relationships/hyperlink" Target="http://www.city.tsuchiura.ibaraki.jp/" TargetMode="External" /><Relationship Id="rId5" Type="http://schemas.openxmlformats.org/officeDocument/2006/relationships/hyperlink" Target="http://www.city.ibaraki-koga.lg.jp/" TargetMode="External" /><Relationship Id="rId6" Type="http://schemas.openxmlformats.org/officeDocument/2006/relationships/hyperlink" Target="http://www.city.ishioka.lg.jp/" TargetMode="External" /><Relationship Id="rId7" Type="http://schemas.openxmlformats.org/officeDocument/2006/relationships/hyperlink" Target="http://www.city.yuki.lg.jp/" TargetMode="External" /><Relationship Id="rId8" Type="http://schemas.openxmlformats.org/officeDocument/2006/relationships/hyperlink" Target="http://www.city.ryugasaki.ibaraki.jp/" TargetMode="External" /><Relationship Id="rId9" Type="http://schemas.openxmlformats.org/officeDocument/2006/relationships/hyperlink" Target="http://www.city.shimotsuma.lg.jp/" TargetMode="External" /><Relationship Id="rId10" Type="http://schemas.openxmlformats.org/officeDocument/2006/relationships/hyperlink" Target="http://www.city.joso.lg.jp/" TargetMode="External" /><Relationship Id="rId11" Type="http://schemas.openxmlformats.org/officeDocument/2006/relationships/hyperlink" Target="http://www.city.hitachiota.ibaraki.jp/" TargetMode="External" /><Relationship Id="rId12" Type="http://schemas.openxmlformats.org/officeDocument/2006/relationships/hyperlink" Target="http://www.city.takahagi.ibaraki.jp/" TargetMode="External" /><Relationship Id="rId13" Type="http://schemas.openxmlformats.org/officeDocument/2006/relationships/hyperlink" Target="http://www.city-kitaibaraki.jp/" TargetMode="External" /><Relationship Id="rId14" Type="http://schemas.openxmlformats.org/officeDocument/2006/relationships/hyperlink" Target="http://www.city.kasama.lg.jp/" TargetMode="External" /><Relationship Id="rId15" Type="http://schemas.openxmlformats.org/officeDocument/2006/relationships/hyperlink" Target="http://www.city.toride.ibaraki.jp/" TargetMode="External" /><Relationship Id="rId16" Type="http://schemas.openxmlformats.org/officeDocument/2006/relationships/hyperlink" Target="http://www.city.ushiku.ibaraki.jp/" TargetMode="External" /><Relationship Id="rId17" Type="http://schemas.openxmlformats.org/officeDocument/2006/relationships/hyperlink" Target="http://www.city.tsukuba.ibaraki.jp/" TargetMode="External" /><Relationship Id="rId18" Type="http://schemas.openxmlformats.org/officeDocument/2006/relationships/hyperlink" Target="http://www.city.hitachinaka.ibaraki.jp/" TargetMode="External" /><Relationship Id="rId19" Type="http://schemas.openxmlformats.org/officeDocument/2006/relationships/hyperlink" Target="http://city.kashima.ibaraki.jp/" TargetMode="External" /><Relationship Id="rId20" Type="http://schemas.openxmlformats.org/officeDocument/2006/relationships/hyperlink" Target="http://www.city.itako.ibaraki.jp/" TargetMode="External" /><Relationship Id="rId21" Type="http://schemas.openxmlformats.org/officeDocument/2006/relationships/hyperlink" Target="http://www.city.moriya.ibaraki.jp/" TargetMode="External" /><Relationship Id="rId22" Type="http://schemas.openxmlformats.org/officeDocument/2006/relationships/hyperlink" Target="http://www.city.hitachiomiya.lg.jp/" TargetMode="External" /><Relationship Id="rId23" Type="http://schemas.openxmlformats.org/officeDocument/2006/relationships/hyperlink" Target="http://www.city.naka.lg.jp/" TargetMode="External" /><Relationship Id="rId24" Type="http://schemas.openxmlformats.org/officeDocument/2006/relationships/hyperlink" Target="http://www.city.chikusei.lg.jp/" TargetMode="External" /><Relationship Id="rId25" Type="http://schemas.openxmlformats.org/officeDocument/2006/relationships/hyperlink" Target="http://www.city.bando.lg.jp/" TargetMode="External" /><Relationship Id="rId26" Type="http://schemas.openxmlformats.org/officeDocument/2006/relationships/hyperlink" Target="http://www.city.inashiki.lg.jp/" TargetMode="External" /><Relationship Id="rId27" Type="http://schemas.openxmlformats.org/officeDocument/2006/relationships/hyperlink" Target="http://www.city.kasumigaura.ibaraki.jp/" TargetMode="External" /><Relationship Id="rId28" Type="http://schemas.openxmlformats.org/officeDocument/2006/relationships/hyperlink" Target="http://www.city.sakuragawa.lg.jp/" TargetMode="External" /><Relationship Id="rId29" Type="http://schemas.openxmlformats.org/officeDocument/2006/relationships/hyperlink" Target="http://www.city.kamisu.ibaraki.jp/" TargetMode="External" /><Relationship Id="rId30" Type="http://schemas.openxmlformats.org/officeDocument/2006/relationships/hyperlink" Target="http://www.city.namegata.ibaraki.jp/" TargetMode="External" /><Relationship Id="rId31" Type="http://schemas.openxmlformats.org/officeDocument/2006/relationships/hyperlink" Target="http://www.city.hokota.lg.jp/" TargetMode="External" /><Relationship Id="rId32" Type="http://schemas.openxmlformats.org/officeDocument/2006/relationships/hyperlink" Target="http://www.city.tsukubamirai.lg.jp/" TargetMode="External" /><Relationship Id="rId33" Type="http://schemas.openxmlformats.org/officeDocument/2006/relationships/hyperlink" Target="http://www.city.omitama.lg.jp/" TargetMode="External" /><Relationship Id="rId34" Type="http://schemas.openxmlformats.org/officeDocument/2006/relationships/hyperlink" Target="http://business2.plala.or.jp/ibarakit/" TargetMode="External" /><Relationship Id="rId35" Type="http://schemas.openxmlformats.org/officeDocument/2006/relationships/hyperlink" Target="http://www.town.oarai.ibaraki.jp/" TargetMode="External" /><Relationship Id="rId36" Type="http://schemas.openxmlformats.org/officeDocument/2006/relationships/hyperlink" Target="http://www.town.shirosato.ibaraki.jp/" TargetMode="External" /><Relationship Id="rId37" Type="http://schemas.openxmlformats.org/officeDocument/2006/relationships/hyperlink" Target="http://www.vill.tokai.ibaraki.jp/" TargetMode="External" /><Relationship Id="rId38" Type="http://schemas.openxmlformats.org/officeDocument/2006/relationships/hyperlink" Target="http://www.town.daigo.ibaraki.jp/" TargetMode="External" /><Relationship Id="rId39" Type="http://schemas.openxmlformats.org/officeDocument/2006/relationships/hyperlink" Target="http://www.vill.miho.lg.jp/" TargetMode="External" /><Relationship Id="rId40" Type="http://schemas.openxmlformats.org/officeDocument/2006/relationships/hyperlink" Target="http://www.town.ami.ibaraki.jp/" TargetMode="External" /><Relationship Id="rId41" Type="http://schemas.openxmlformats.org/officeDocument/2006/relationships/hyperlink" Target="http://www.town.ibaraki-kawachi.lg.jp/" TargetMode="External" /><Relationship Id="rId42" Type="http://schemas.openxmlformats.org/officeDocument/2006/relationships/hyperlink" Target="http://www.town.sakai.ibaraki.jp/" TargetMode="External" /><Relationship Id="rId43" Type="http://schemas.openxmlformats.org/officeDocument/2006/relationships/hyperlink" Target="http://www.town.tone.ibaraki.jp/" TargetMode="External" /><Relationship Id="rId44" Type="http://schemas.openxmlformats.org/officeDocument/2006/relationships/hyperlink" Target="http://www.town.yachiyo.ibaraki.jp/" TargetMode="External" /><Relationship Id="rId45" Type="http://schemas.openxmlformats.org/officeDocument/2006/relationships/hyperlink" Target="http://www.kouiki-shimotsuma.or.jp/" TargetMode="External" /><Relationship Id="rId46" Type="http://schemas.openxmlformats.org/officeDocument/2006/relationships/hyperlink" Target="http://www.town.goka.ibaraki.jp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saitama.lg.jp/" TargetMode="External" /><Relationship Id="rId2" Type="http://schemas.openxmlformats.org/officeDocument/2006/relationships/hyperlink" Target="http://www.city.saitama.jp/" TargetMode="External" /><Relationship Id="rId3" Type="http://schemas.openxmlformats.org/officeDocument/2006/relationships/hyperlink" Target="http://www.city.kawagoe.saitama.jp/" TargetMode="External" /><Relationship Id="rId4" Type="http://schemas.openxmlformats.org/officeDocument/2006/relationships/hyperlink" Target="http://www.city.kumagaya.lg.jp/" TargetMode="External" /><Relationship Id="rId5" Type="http://schemas.openxmlformats.org/officeDocument/2006/relationships/hyperlink" Target="http://www.city.kawaguchi.lg.jp/" TargetMode="External" /><Relationship Id="rId6" Type="http://schemas.openxmlformats.org/officeDocument/2006/relationships/hyperlink" Target="http://www.city.gyoda.lg.jp/" TargetMode="External" /><Relationship Id="rId7" Type="http://schemas.openxmlformats.org/officeDocument/2006/relationships/hyperlink" Target="http://www.city.chichibu.lg.jp/" TargetMode="External" /><Relationship Id="rId8" Type="http://schemas.openxmlformats.org/officeDocument/2006/relationships/hyperlink" Target="http://www.city.tokorozawa.saitama.jp/" TargetMode="External" /><Relationship Id="rId9" Type="http://schemas.openxmlformats.org/officeDocument/2006/relationships/hyperlink" Target="http://www.city.hanno.saitama.jp/" TargetMode="External" /><Relationship Id="rId10" Type="http://schemas.openxmlformats.org/officeDocument/2006/relationships/hyperlink" Target="http://www.city.kazo.lg.jp/" TargetMode="External" /><Relationship Id="rId11" Type="http://schemas.openxmlformats.org/officeDocument/2006/relationships/hyperlink" Target="http://www.city.honjo.lg.jp/" TargetMode="External" /><Relationship Id="rId12" Type="http://schemas.openxmlformats.org/officeDocument/2006/relationships/hyperlink" Target="http://www.city.higashimatsuyama.saitama.jp/" TargetMode="External" /><Relationship Id="rId13" Type="http://schemas.openxmlformats.org/officeDocument/2006/relationships/hyperlink" Target="http://www.city.kasukabe.lg.jp/" TargetMode="External" /><Relationship Id="rId14" Type="http://schemas.openxmlformats.org/officeDocument/2006/relationships/hyperlink" Target="http://www.city.sayama.saitama.jp/" TargetMode="External" /><Relationship Id="rId15" Type="http://schemas.openxmlformats.org/officeDocument/2006/relationships/hyperlink" Target="http://www.city.hanyu.lg.jp/" TargetMode="External" /><Relationship Id="rId16" Type="http://schemas.openxmlformats.org/officeDocument/2006/relationships/hyperlink" Target="http://www.city.kounosu.saitama.jp/" TargetMode="External" /><Relationship Id="rId17" Type="http://schemas.openxmlformats.org/officeDocument/2006/relationships/hyperlink" Target="http://www.city.fukaya.saitama.jp/" TargetMode="External" /><Relationship Id="rId18" Type="http://schemas.openxmlformats.org/officeDocument/2006/relationships/hyperlink" Target="http://www.city.ageo.lg.jp/" TargetMode="External" /><Relationship Id="rId19" Type="http://schemas.openxmlformats.org/officeDocument/2006/relationships/hyperlink" Target="http://www.city.soka.saitama.jp/" TargetMode="External" /><Relationship Id="rId20" Type="http://schemas.openxmlformats.org/officeDocument/2006/relationships/hyperlink" Target="http://www.city.koshigaya.saitama.jp/" TargetMode="External" /><Relationship Id="rId21" Type="http://schemas.openxmlformats.org/officeDocument/2006/relationships/hyperlink" Target="http://www.city.warabi.saitama.jp/" TargetMode="External" /><Relationship Id="rId22" Type="http://schemas.openxmlformats.org/officeDocument/2006/relationships/hyperlink" Target="http://www.city.toda.saitama.jp/" TargetMode="External" /><Relationship Id="rId23" Type="http://schemas.openxmlformats.org/officeDocument/2006/relationships/hyperlink" Target="http://www.city.iruma.saitama.jp/" TargetMode="External" /><Relationship Id="rId24" Type="http://schemas.openxmlformats.org/officeDocument/2006/relationships/hyperlink" Target="http://www.city.hatogaya.saitama.jp/" TargetMode="External" /><Relationship Id="rId25" Type="http://schemas.openxmlformats.org/officeDocument/2006/relationships/hyperlink" Target="http://www.city.asaka.saitama.jp/" TargetMode="External" /><Relationship Id="rId26" Type="http://schemas.openxmlformats.org/officeDocument/2006/relationships/hyperlink" Target="http://www.city.shiki.lg.jp/" TargetMode="External" /><Relationship Id="rId27" Type="http://schemas.openxmlformats.org/officeDocument/2006/relationships/hyperlink" Target="http://www.city.wako.saitama.jp/" TargetMode="External" /><Relationship Id="rId28" Type="http://schemas.openxmlformats.org/officeDocument/2006/relationships/hyperlink" Target="http://www.city.niiza.saitama.jp/" TargetMode="External" /><Relationship Id="rId29" Type="http://schemas.openxmlformats.org/officeDocument/2006/relationships/hyperlink" Target="http://www.city.okegawa.lg.jp/" TargetMode="External" /><Relationship Id="rId30" Type="http://schemas.openxmlformats.org/officeDocument/2006/relationships/hyperlink" Target="http://www.city.kuki.saitama.jp/" TargetMode="External" /><Relationship Id="rId31" Type="http://schemas.openxmlformats.org/officeDocument/2006/relationships/hyperlink" Target="http://www.city.kitamoto.saitama.jp/" TargetMode="External" /><Relationship Id="rId32" Type="http://schemas.openxmlformats.org/officeDocument/2006/relationships/hyperlink" Target="http://www.city.yashio.lg.jp/" TargetMode="External" /><Relationship Id="rId33" Type="http://schemas.openxmlformats.org/officeDocument/2006/relationships/hyperlink" Target="http://www.city.fujimi.saitama.jp/" TargetMode="External" /><Relationship Id="rId34" Type="http://schemas.openxmlformats.org/officeDocument/2006/relationships/hyperlink" Target="http://www.city.misato.lg.jp/" TargetMode="External" /><Relationship Id="rId35" Type="http://schemas.openxmlformats.org/officeDocument/2006/relationships/hyperlink" Target="http://www.city.hasuda.saitama.jp/" TargetMode="External" /><Relationship Id="rId36" Type="http://schemas.openxmlformats.org/officeDocument/2006/relationships/hyperlink" Target="http://www.city.sakado.lg.jp/" TargetMode="External" /><Relationship Id="rId37" Type="http://schemas.openxmlformats.org/officeDocument/2006/relationships/hyperlink" Target="http://www.city.satte.lg.jp/" TargetMode="External" /><Relationship Id="rId38" Type="http://schemas.openxmlformats.org/officeDocument/2006/relationships/hyperlink" Target="http://www.city.tsurugashima.lg.jp/" TargetMode="External" /><Relationship Id="rId39" Type="http://schemas.openxmlformats.org/officeDocument/2006/relationships/hyperlink" Target="http://www.city.hidaka.lg.jp/" TargetMode="External" /><Relationship Id="rId40" Type="http://schemas.openxmlformats.org/officeDocument/2006/relationships/hyperlink" Target="http://www.city.yoshikawa.saitama.jp/" TargetMode="External" /><Relationship Id="rId41" Type="http://schemas.openxmlformats.org/officeDocument/2006/relationships/hyperlink" Target="http://www.city.fujimino.saitama.jp/" TargetMode="External" /><Relationship Id="rId42" Type="http://schemas.openxmlformats.org/officeDocument/2006/relationships/hyperlink" Target="http://www.town.saitama-ina.lg.jp/" TargetMode="External" /><Relationship Id="rId43" Type="http://schemas.openxmlformats.org/officeDocument/2006/relationships/hyperlink" Target="http://www.town.saitama-miyoshi.lg.jp/" TargetMode="External" /><Relationship Id="rId44" Type="http://schemas.openxmlformats.org/officeDocument/2006/relationships/hyperlink" Target="http://www.town.moroyama.saitama.jp/" TargetMode="External" /><Relationship Id="rId45" Type="http://schemas.openxmlformats.org/officeDocument/2006/relationships/hyperlink" Target="http://www.town.ogose.saitama.jp/" TargetMode="External" /><Relationship Id="rId46" Type="http://schemas.openxmlformats.org/officeDocument/2006/relationships/hyperlink" Target="http://www.hiki-saitama.jp/" TargetMode="External" /><Relationship Id="rId47" Type="http://schemas.openxmlformats.org/officeDocument/2006/relationships/hyperlink" Target="http://www.town.namegawa.saitama.jp/" TargetMode="External" /><Relationship Id="rId48" Type="http://schemas.openxmlformats.org/officeDocument/2006/relationships/hyperlink" Target="http://www.town.ranzan.saitama.jp/" TargetMode="External" /><Relationship Id="rId49" Type="http://schemas.openxmlformats.org/officeDocument/2006/relationships/hyperlink" Target="http://www.town.ogawa.saitama.jp/" TargetMode="External" /><Relationship Id="rId50" Type="http://schemas.openxmlformats.org/officeDocument/2006/relationships/hyperlink" Target="http://www.town.kawajima.saitama.jp/" TargetMode="External" /><Relationship Id="rId51" Type="http://schemas.openxmlformats.org/officeDocument/2006/relationships/hyperlink" Target="http://www.town.yoshimi.saitama.jp/" TargetMode="External" /><Relationship Id="rId52" Type="http://schemas.openxmlformats.org/officeDocument/2006/relationships/hyperlink" Target="http://www.town.hatoyama.saitama.jp/" TargetMode="External" /><Relationship Id="rId53" Type="http://schemas.openxmlformats.org/officeDocument/2006/relationships/hyperlink" Target="http://www.town.tokigawa.lg.jp/" TargetMode="External" /><Relationship Id="rId54" Type="http://schemas.openxmlformats.org/officeDocument/2006/relationships/hyperlink" Target="http://www.c-kouiki.jp/" TargetMode="External" /><Relationship Id="rId55" Type="http://schemas.openxmlformats.org/officeDocument/2006/relationships/hyperlink" Target="http://www.town.yokoze.saitama.jp/" TargetMode="External" /><Relationship Id="rId56" Type="http://schemas.openxmlformats.org/officeDocument/2006/relationships/hyperlink" Target="http://www.town.minano.saitama.jp/" TargetMode="External" /><Relationship Id="rId57" Type="http://schemas.openxmlformats.org/officeDocument/2006/relationships/hyperlink" Target="http://www.town.nagatoro.saitama.jp/" TargetMode="External" /><Relationship Id="rId58" Type="http://schemas.openxmlformats.org/officeDocument/2006/relationships/hyperlink" Target="http://www.town.ogano.lg.jp/" TargetMode="External" /><Relationship Id="rId59" Type="http://schemas.openxmlformats.org/officeDocument/2006/relationships/hyperlink" Target="http://www.vill.higashichichibu.saitama.jp/" TargetMode="External" /><Relationship Id="rId60" Type="http://schemas.openxmlformats.org/officeDocument/2006/relationships/hyperlink" Target="http://www.kodamakouiki.jp/" TargetMode="External" /><Relationship Id="rId61" Type="http://schemas.openxmlformats.org/officeDocument/2006/relationships/hyperlink" Target="http://www.town.saitama-misato.lg.jp/" TargetMode="External" /><Relationship Id="rId62" Type="http://schemas.openxmlformats.org/officeDocument/2006/relationships/hyperlink" Target="http://www.town.kamikawa.saitama.jp/" TargetMode="External" /><Relationship Id="rId63" Type="http://schemas.openxmlformats.org/officeDocument/2006/relationships/hyperlink" Target="http://www.town.kamisato.saitama.jp/" TargetMode="External" /><Relationship Id="rId64" Type="http://schemas.openxmlformats.org/officeDocument/2006/relationships/hyperlink" Target="http://www.osato-k.jp/" TargetMode="External" /><Relationship Id="rId65" Type="http://schemas.openxmlformats.org/officeDocument/2006/relationships/hyperlink" Target="http://www.town.yorii.saitama.jp/" TargetMode="External" /><Relationship Id="rId66" Type="http://schemas.openxmlformats.org/officeDocument/2006/relationships/hyperlink" Target="http://www.town.kisai.saitama.jp/" TargetMode="External" /><Relationship Id="rId67" Type="http://schemas.openxmlformats.org/officeDocument/2006/relationships/hyperlink" Target="http://www.town.kitakawabe.saitama.jp/" TargetMode="External" /><Relationship Id="rId68" Type="http://schemas.openxmlformats.org/officeDocument/2006/relationships/hyperlink" Target="http://www.town.otone.saitama.jp/" TargetMode="External" /><Relationship Id="rId69" Type="http://schemas.openxmlformats.org/officeDocument/2006/relationships/hyperlink" Target="http://www.town.miyashiro.saitama.jp/" TargetMode="External" /><Relationship Id="rId70" Type="http://schemas.openxmlformats.org/officeDocument/2006/relationships/hyperlink" Target="http://www.town.shiraoka.saitama.jp/" TargetMode="External" /><Relationship Id="rId71" Type="http://schemas.openxmlformats.org/officeDocument/2006/relationships/hyperlink" Target="http://www.town.shobu.saitama.jp/" TargetMode="External" /><Relationship Id="rId72" Type="http://schemas.openxmlformats.org/officeDocument/2006/relationships/hyperlink" Target="http://www.town.kurihashi.saitama.jp/" TargetMode="External" /><Relationship Id="rId73" Type="http://schemas.openxmlformats.org/officeDocument/2006/relationships/hyperlink" Target="http://www.town.washimiya.saitama.jp/" TargetMode="External" /><Relationship Id="rId74" Type="http://schemas.openxmlformats.org/officeDocument/2006/relationships/hyperlink" Target="http://www.town.sugito.lg.jp/" TargetMode="External" /><Relationship Id="rId75" Type="http://schemas.openxmlformats.org/officeDocument/2006/relationships/hyperlink" Target="http://www.town.matsubushi.lg.jp/" TargetMode="External" /><Relationship Id="rId76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etro.tokyo.jp/" TargetMode="External" /><Relationship Id="rId2" Type="http://schemas.openxmlformats.org/officeDocument/2006/relationships/hyperlink" Target="http://www.city.chiyoda.lg.jp/" TargetMode="External" /><Relationship Id="rId3" Type="http://schemas.openxmlformats.org/officeDocument/2006/relationships/hyperlink" Target="http://www.city.chuo.lg.jp/" TargetMode="External" /><Relationship Id="rId4" Type="http://schemas.openxmlformats.org/officeDocument/2006/relationships/hyperlink" Target="http://www.city.minato.tokyo.jp/" TargetMode="External" /><Relationship Id="rId5" Type="http://schemas.openxmlformats.org/officeDocument/2006/relationships/hyperlink" Target="http://www.city.shinjuku.tokyo.jp/" TargetMode="External" /><Relationship Id="rId6" Type="http://schemas.openxmlformats.org/officeDocument/2006/relationships/hyperlink" Target="http://www.city.bunkyo.lg.jp/" TargetMode="External" /><Relationship Id="rId7" Type="http://schemas.openxmlformats.org/officeDocument/2006/relationships/hyperlink" Target="http://www.city.taito.tokyo.jp/" TargetMode="External" /><Relationship Id="rId8" Type="http://schemas.openxmlformats.org/officeDocument/2006/relationships/hyperlink" Target="http://www.city.sumida.lg.jp/" TargetMode="External" /><Relationship Id="rId9" Type="http://schemas.openxmlformats.org/officeDocument/2006/relationships/hyperlink" Target="http://www.city.koto.lg.jp/" TargetMode="External" /><Relationship Id="rId10" Type="http://schemas.openxmlformats.org/officeDocument/2006/relationships/hyperlink" Target="http://www.city.shinagawa.tokyo.jp/" TargetMode="External" /><Relationship Id="rId11" Type="http://schemas.openxmlformats.org/officeDocument/2006/relationships/hyperlink" Target="http://www.city.meguro.tokyo.jp/" TargetMode="External" /><Relationship Id="rId12" Type="http://schemas.openxmlformats.org/officeDocument/2006/relationships/hyperlink" Target="http://www.city.ota.tokyo.jp/" TargetMode="External" /><Relationship Id="rId13" Type="http://schemas.openxmlformats.org/officeDocument/2006/relationships/hyperlink" Target="http://www.city.setagaya.tokyo.jp/" TargetMode="External" /><Relationship Id="rId14" Type="http://schemas.openxmlformats.org/officeDocument/2006/relationships/hyperlink" Target="http://www.city.shibuya.tokyo.jp/" TargetMode="External" /><Relationship Id="rId15" Type="http://schemas.openxmlformats.org/officeDocument/2006/relationships/hyperlink" Target="http://www.city.tokyo-nakano.lg.jp/" TargetMode="External" /><Relationship Id="rId16" Type="http://schemas.openxmlformats.org/officeDocument/2006/relationships/hyperlink" Target="http://www.city.suginami.tokyo.jp/" TargetMode="External" /><Relationship Id="rId17" Type="http://schemas.openxmlformats.org/officeDocument/2006/relationships/hyperlink" Target="http://www.city.toshima.tokyo.jp/" TargetMode="External" /><Relationship Id="rId18" Type="http://schemas.openxmlformats.org/officeDocument/2006/relationships/hyperlink" Target="http://www.city.kita.tokyo.jp/" TargetMode="External" /><Relationship Id="rId19" Type="http://schemas.openxmlformats.org/officeDocument/2006/relationships/hyperlink" Target="http://www.city.arakawa.tokyo.jp/" TargetMode="External" /><Relationship Id="rId20" Type="http://schemas.openxmlformats.org/officeDocument/2006/relationships/hyperlink" Target="http://www.city.itabashi.tokyo.jp/" TargetMode="External" /><Relationship Id="rId21" Type="http://schemas.openxmlformats.org/officeDocument/2006/relationships/hyperlink" Target="http://www.city.nerima.tokyo.jp/" TargetMode="External" /><Relationship Id="rId22" Type="http://schemas.openxmlformats.org/officeDocument/2006/relationships/hyperlink" Target="http://www.city.hachioji.tokyo.jp/" TargetMode="External" /><Relationship Id="rId23" Type="http://schemas.openxmlformats.org/officeDocument/2006/relationships/hyperlink" Target="http://www.city.tachikawa.tokyo.jp/" TargetMode="External" /><Relationship Id="rId24" Type="http://schemas.openxmlformats.org/officeDocument/2006/relationships/hyperlink" Target="http://www.city.musashino.lg.jp/" TargetMode="External" /><Relationship Id="rId25" Type="http://schemas.openxmlformats.org/officeDocument/2006/relationships/hyperlink" Target="http://www.city.mitaka.tokyo.jp/" TargetMode="External" /><Relationship Id="rId26" Type="http://schemas.openxmlformats.org/officeDocument/2006/relationships/hyperlink" Target="http://www.city.ome.tokyo.jp/" TargetMode="External" /><Relationship Id="rId27" Type="http://schemas.openxmlformats.org/officeDocument/2006/relationships/hyperlink" Target="http://www.city.fuchu.tokyo.jp/" TargetMode="External" /><Relationship Id="rId28" Type="http://schemas.openxmlformats.org/officeDocument/2006/relationships/hyperlink" Target="http://www.city.akishima.tokyo.jp/" TargetMode="External" /><Relationship Id="rId29" Type="http://schemas.openxmlformats.org/officeDocument/2006/relationships/hyperlink" Target="http://www.city.chofu.tokyo.jp/" TargetMode="External" /><Relationship Id="rId30" Type="http://schemas.openxmlformats.org/officeDocument/2006/relationships/hyperlink" Target="http://www.city.machida.tokyo.jp/" TargetMode="External" /><Relationship Id="rId31" Type="http://schemas.openxmlformats.org/officeDocument/2006/relationships/hyperlink" Target="http://www.city.koganei.lg.jp/" TargetMode="External" /><Relationship Id="rId32" Type="http://schemas.openxmlformats.org/officeDocument/2006/relationships/hyperlink" Target="http://www.city.kodaira.tokyo.jp/" TargetMode="External" /><Relationship Id="rId33" Type="http://schemas.openxmlformats.org/officeDocument/2006/relationships/hyperlink" Target="http://www.city.hino.lg.jp/" TargetMode="External" /><Relationship Id="rId34" Type="http://schemas.openxmlformats.org/officeDocument/2006/relationships/hyperlink" Target="http://www.city.higashimurayama.tokyo.jp/" TargetMode="External" /><Relationship Id="rId35" Type="http://schemas.openxmlformats.org/officeDocument/2006/relationships/hyperlink" Target="http://www.city.kokubunji.tokyo.jp/" TargetMode="External" /><Relationship Id="rId36" Type="http://schemas.openxmlformats.org/officeDocument/2006/relationships/hyperlink" Target="http://www.city.kunitachi.tokyo.jp/" TargetMode="External" /><Relationship Id="rId37" Type="http://schemas.openxmlformats.org/officeDocument/2006/relationships/hyperlink" Target="http://www.city.fussa.tokyo.jp/" TargetMode="External" /><Relationship Id="rId38" Type="http://schemas.openxmlformats.org/officeDocument/2006/relationships/hyperlink" Target="http://www.city.komae.tokyo.jp/" TargetMode="External" /><Relationship Id="rId39" Type="http://schemas.openxmlformats.org/officeDocument/2006/relationships/hyperlink" Target="http://www.city.higashiyamato.lg.jp/" TargetMode="External" /><Relationship Id="rId40" Type="http://schemas.openxmlformats.org/officeDocument/2006/relationships/hyperlink" Target="http://www.city.kiyose.tokyo.jp/" TargetMode="External" /><Relationship Id="rId41" Type="http://schemas.openxmlformats.org/officeDocument/2006/relationships/hyperlink" Target="http://www.city.higashikurume.lg.jp/" TargetMode="External" /><Relationship Id="rId42" Type="http://schemas.openxmlformats.org/officeDocument/2006/relationships/hyperlink" Target="http://www.city.musashimurayama.tokyo.jp/" TargetMode="External" /><Relationship Id="rId43" Type="http://schemas.openxmlformats.org/officeDocument/2006/relationships/hyperlink" Target="http://www.city.tama.lg.jp/" TargetMode="External" /><Relationship Id="rId44" Type="http://schemas.openxmlformats.org/officeDocument/2006/relationships/hyperlink" Target="http://www.city.inagi.tokyo.jp/" TargetMode="External" /><Relationship Id="rId45" Type="http://schemas.openxmlformats.org/officeDocument/2006/relationships/hyperlink" Target="http://www.city.hamura.tokyo.jp/" TargetMode="External" /><Relationship Id="rId46" Type="http://schemas.openxmlformats.org/officeDocument/2006/relationships/hyperlink" Target="http://www.city.akiruno.tokyo.jp/" TargetMode="External" /><Relationship Id="rId47" Type="http://schemas.openxmlformats.org/officeDocument/2006/relationships/hyperlink" Target="http://www.city.nishitokyo.lg.jp/" TargetMode="External" /><Relationship Id="rId48" Type="http://schemas.openxmlformats.org/officeDocument/2006/relationships/hyperlink" Target="http://www.nishitama-kouiki.jp/" TargetMode="External" /><Relationship Id="rId49" Type="http://schemas.openxmlformats.org/officeDocument/2006/relationships/hyperlink" Target="http://www.town.mizuho.tokyo.jp/" TargetMode="External" /><Relationship Id="rId50" Type="http://schemas.openxmlformats.org/officeDocument/2006/relationships/hyperlink" Target="http://www.town.hinode.tokyo.jp/" TargetMode="External" /><Relationship Id="rId51" Type="http://schemas.openxmlformats.org/officeDocument/2006/relationships/hyperlink" Target="http://www.vill.hinohara.tokyo.jp/" TargetMode="External" /><Relationship Id="rId52" Type="http://schemas.openxmlformats.org/officeDocument/2006/relationships/hyperlink" Target="http://www.town.okutama.tokyo.jp/" TargetMode="External" /><Relationship Id="rId53" Type="http://schemas.openxmlformats.org/officeDocument/2006/relationships/hyperlink" Target="http://www.town.oshima.tokyo.jp/" TargetMode="External" /><Relationship Id="rId54" Type="http://schemas.openxmlformats.org/officeDocument/2006/relationships/hyperlink" Target="http://www.toshimamura.org/" TargetMode="External" /><Relationship Id="rId55" Type="http://schemas.openxmlformats.org/officeDocument/2006/relationships/hyperlink" Target="http://www.niijima.com/" TargetMode="External" /><Relationship Id="rId56" Type="http://schemas.openxmlformats.org/officeDocument/2006/relationships/hyperlink" Target="http://www.vill.kouzushima.tokyo.jp/" TargetMode="External" /><Relationship Id="rId57" Type="http://schemas.openxmlformats.org/officeDocument/2006/relationships/hyperlink" Target="http://www.miyakemura.com/" TargetMode="External" /><Relationship Id="rId58" Type="http://schemas.openxmlformats.org/officeDocument/2006/relationships/hyperlink" Target="http://www.mikurasima.jp/" TargetMode="External" /><Relationship Id="rId59" Type="http://schemas.openxmlformats.org/officeDocument/2006/relationships/hyperlink" Target="http://www.town.hachijo.tokyo.jp/" TargetMode="External" /><Relationship Id="rId60" Type="http://schemas.openxmlformats.org/officeDocument/2006/relationships/hyperlink" Target="http://www.vill.aogashima.tokyo.jp/index.php" TargetMode="External" /><Relationship Id="rId61" Type="http://schemas.openxmlformats.org/officeDocument/2006/relationships/hyperlink" Target="http://www.vill.ogasawara.tokyo.jp/" TargetMode="External" /><Relationship Id="rId62" Type="http://schemas.openxmlformats.org/officeDocument/2006/relationships/hyperlink" Target="http://www.city.adachi.tokyo.jp/" TargetMode="External" /><Relationship Id="rId63" Type="http://schemas.openxmlformats.org/officeDocument/2006/relationships/hyperlink" Target="http://www.city.katsushika.lg.jp/" TargetMode="External" /><Relationship Id="rId64" Type="http://schemas.openxmlformats.org/officeDocument/2006/relationships/hyperlink" Target="http://www.city.edogawa.tokyo.jp/" TargetMode="External" /><Relationship Id="rId65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shizuoka.jp/" TargetMode="External" /><Relationship Id="rId2" Type="http://schemas.openxmlformats.org/officeDocument/2006/relationships/hyperlink" Target="http://www.city.hamamatsu.shizuoka.jp/" TargetMode="External" /><Relationship Id="rId3" Type="http://schemas.openxmlformats.org/officeDocument/2006/relationships/hyperlink" Target="http://www.city.numazu.shizuoka.jp/" TargetMode="External" /><Relationship Id="rId4" Type="http://schemas.openxmlformats.org/officeDocument/2006/relationships/hyperlink" Target="http://www.city.atami.shizuoka.jp/" TargetMode="External" /><Relationship Id="rId5" Type="http://schemas.openxmlformats.org/officeDocument/2006/relationships/hyperlink" Target="http://www.city.mishima.shizuoka.jp/" TargetMode="External" /><Relationship Id="rId6" Type="http://schemas.openxmlformats.org/officeDocument/2006/relationships/hyperlink" Target="http://www.city.fujinomiya.shizuoka.jp/" TargetMode="External" /><Relationship Id="rId7" Type="http://schemas.openxmlformats.org/officeDocument/2006/relationships/hyperlink" Target="http://www.city.ito.shizuoka.jp/" TargetMode="External" /><Relationship Id="rId8" Type="http://schemas.openxmlformats.org/officeDocument/2006/relationships/hyperlink" Target="http://www.city.shimada.shizuoka.jp/" TargetMode="External" /><Relationship Id="rId9" Type="http://schemas.openxmlformats.org/officeDocument/2006/relationships/hyperlink" Target="http://www.city.fuji.shizuoka.jp/" TargetMode="External" /><Relationship Id="rId10" Type="http://schemas.openxmlformats.org/officeDocument/2006/relationships/hyperlink" Target="http://www.city.iwata.shizuoka.jp/" TargetMode="External" /><Relationship Id="rId11" Type="http://schemas.openxmlformats.org/officeDocument/2006/relationships/hyperlink" Target="http://www.city.yaizu.lg.jp/" TargetMode="External" /><Relationship Id="rId12" Type="http://schemas.openxmlformats.org/officeDocument/2006/relationships/hyperlink" Target="http://www.city.kakegawa.shizuoka.jp/" TargetMode="External" /><Relationship Id="rId13" Type="http://schemas.openxmlformats.org/officeDocument/2006/relationships/hyperlink" Target="http://www.city.fujieda.shizuoka.jp/" TargetMode="External" /><Relationship Id="rId14" Type="http://schemas.openxmlformats.org/officeDocument/2006/relationships/hyperlink" Target="http://city.gotemba.shizuoka.jp/" TargetMode="External" /><Relationship Id="rId15" Type="http://schemas.openxmlformats.org/officeDocument/2006/relationships/hyperlink" Target="http://www.city.fukuroi.shizuoka.jp/" TargetMode="External" /><Relationship Id="rId16" Type="http://schemas.openxmlformats.org/officeDocument/2006/relationships/hyperlink" Target="http://www.city.shimoda.shizuoka.jp/" TargetMode="External" /><Relationship Id="rId17" Type="http://schemas.openxmlformats.org/officeDocument/2006/relationships/hyperlink" Target="http://www.city.susono.shizuoka.jp/" TargetMode="External" /><Relationship Id="rId18" Type="http://schemas.openxmlformats.org/officeDocument/2006/relationships/hyperlink" Target="http://www.city.kosai.shizuoka.jp/" TargetMode="External" /><Relationship Id="rId19" Type="http://schemas.openxmlformats.org/officeDocument/2006/relationships/hyperlink" Target="http://www.city.izu.shizuoka.jp/" TargetMode="External" /><Relationship Id="rId20" Type="http://schemas.openxmlformats.org/officeDocument/2006/relationships/hyperlink" Target="http://www.city.omaezaki.shizuoka.jp/" TargetMode="External" /><Relationship Id="rId21" Type="http://schemas.openxmlformats.org/officeDocument/2006/relationships/hyperlink" Target="http://www.city.kikugawa.shizuoka.jp/" TargetMode="External" /><Relationship Id="rId22" Type="http://schemas.openxmlformats.org/officeDocument/2006/relationships/hyperlink" Target="http://www.city.izunokuni.shizuoka.jp/" TargetMode="External" /><Relationship Id="rId23" Type="http://schemas.openxmlformats.org/officeDocument/2006/relationships/hyperlink" Target="http://www.city.makinohara.shizuoka.jp/" TargetMode="External" /><Relationship Id="rId24" Type="http://schemas.openxmlformats.org/officeDocument/2006/relationships/hyperlink" Target="http://www.town.higashiizu.shizuoka.jp/" TargetMode="External" /><Relationship Id="rId25" Type="http://schemas.openxmlformats.org/officeDocument/2006/relationships/hyperlink" Target="http://www.town.kawazu.shizuoka.jp/" TargetMode="External" /><Relationship Id="rId26" Type="http://schemas.openxmlformats.org/officeDocument/2006/relationships/hyperlink" Target="http://www.town.minamiizu.shizuoka.jp/" TargetMode="External" /><Relationship Id="rId27" Type="http://schemas.openxmlformats.org/officeDocument/2006/relationships/hyperlink" Target="http://www.town.matsuzaki.shizuoka.jp/" TargetMode="External" /><Relationship Id="rId28" Type="http://schemas.openxmlformats.org/officeDocument/2006/relationships/hyperlink" Target="http://www.town.nishiizu.shizuoka.jp/" TargetMode="External" /><Relationship Id="rId29" Type="http://schemas.openxmlformats.org/officeDocument/2006/relationships/hyperlink" Target="http://www.town.kannami.shizuoka.jp/" TargetMode="External" /><Relationship Id="rId30" Type="http://schemas.openxmlformats.org/officeDocument/2006/relationships/hyperlink" Target="http://www.kakitagawa.tv/shimizu-t/" TargetMode="External" /><Relationship Id="rId31" Type="http://schemas.openxmlformats.org/officeDocument/2006/relationships/hyperlink" Target="http://japan.nagaizumi.org/" TargetMode="External" /><Relationship Id="rId32" Type="http://schemas.openxmlformats.org/officeDocument/2006/relationships/hyperlink" Target="http://www.fuji-oyama.jp/" TargetMode="External" /><Relationship Id="rId33" Type="http://schemas.openxmlformats.org/officeDocument/2006/relationships/hyperlink" Target="http://www.city.fuji.shizuoka.jp/~kouiki/" TargetMode="External" /><Relationship Id="rId34" Type="http://schemas.openxmlformats.org/officeDocument/2006/relationships/hyperlink" Target="http://www.wbs.ne.jp/bt/shibakawa/" TargetMode="External" /><Relationship Id="rId35" Type="http://schemas.openxmlformats.org/officeDocument/2006/relationships/hyperlink" Target="http://www.across.or.jp/city-shizuoka/" TargetMode="External" /><Relationship Id="rId36" Type="http://schemas.openxmlformats.org/officeDocument/2006/relationships/hyperlink" Target="http://www.fujikawa-cho.com/" TargetMode="External" /><Relationship Id="rId37" Type="http://schemas.openxmlformats.org/officeDocument/2006/relationships/hyperlink" Target="http://www.yuicho.jp/" TargetMode="External" /><Relationship Id="rId38" Type="http://schemas.openxmlformats.org/officeDocument/2006/relationships/hyperlink" Target="http://www.shida.or.jp/" TargetMode="External" /><Relationship Id="rId39" Type="http://schemas.openxmlformats.org/officeDocument/2006/relationships/hyperlink" Target="http://www.town.okabe.shizuoka.jp/" TargetMode="External" /><Relationship Id="rId40" Type="http://schemas.openxmlformats.org/officeDocument/2006/relationships/hyperlink" Target="http://www.town.oigawa.lg.jp/" TargetMode="External" /><Relationship Id="rId41" Type="http://schemas.openxmlformats.org/officeDocument/2006/relationships/hyperlink" Target="http://www.town.yoshida.shizuoka.jp/" TargetMode="External" /><Relationship Id="rId42" Type="http://schemas.openxmlformats.org/officeDocument/2006/relationships/hyperlink" Target="http://www.town.kawanehon.shizuoka.jp/" TargetMode="External" /><Relationship Id="rId43" Type="http://schemas.openxmlformats.org/officeDocument/2006/relationships/hyperlink" Target="http://www.chuen.net/" TargetMode="External" /><Relationship Id="rId44" Type="http://schemas.openxmlformats.org/officeDocument/2006/relationships/hyperlink" Target="http://www.town.morimachi.shizuoka.jp/" TargetMode="External" /><Relationship Id="rId45" Type="http://schemas.openxmlformats.org/officeDocument/2006/relationships/hyperlink" Target="http://www.town.arai.shizuoka.jp/" TargetMode="External" /><Relationship Id="rId46" Type="http://schemas.openxmlformats.org/officeDocument/2006/relationships/hyperlink" Target="http://www.city.shizuoka.jp/" TargetMode="External" /><Relationship Id="rId47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nagano.jp/" TargetMode="External" /><Relationship Id="rId2" Type="http://schemas.openxmlformats.org/officeDocument/2006/relationships/hyperlink" Target="http://www.city.nagano.nagano.jp/" TargetMode="External" /><Relationship Id="rId3" Type="http://schemas.openxmlformats.org/officeDocument/2006/relationships/hyperlink" Target="http://www.city.matsumoto.nagano.jp/" TargetMode="External" /><Relationship Id="rId4" Type="http://schemas.openxmlformats.org/officeDocument/2006/relationships/hyperlink" Target="http://www.city.ueda.nagano.jp/" TargetMode="External" /><Relationship Id="rId5" Type="http://schemas.openxmlformats.org/officeDocument/2006/relationships/hyperlink" Target="http://www.city.okaya.lg.jp/" TargetMode="External" /><Relationship Id="rId6" Type="http://schemas.openxmlformats.org/officeDocument/2006/relationships/hyperlink" Target="http://www.city.suwa.nagano.jp/" TargetMode="External" /><Relationship Id="rId7" Type="http://schemas.openxmlformats.org/officeDocument/2006/relationships/hyperlink" Target="http://www.city.suzaka.nagano.jp/" TargetMode="External" /><Relationship Id="rId8" Type="http://schemas.openxmlformats.org/officeDocument/2006/relationships/hyperlink" Target="http://www.city.komoro.nagano.jp/" TargetMode="External" /><Relationship Id="rId9" Type="http://schemas.openxmlformats.org/officeDocument/2006/relationships/hyperlink" Target="http://www.city.komagane.nagano.jp/" TargetMode="External" /><Relationship Id="rId10" Type="http://schemas.openxmlformats.org/officeDocument/2006/relationships/hyperlink" Target="http://www.city.nakano.nagano.jp/" TargetMode="External" /><Relationship Id="rId11" Type="http://schemas.openxmlformats.org/officeDocument/2006/relationships/hyperlink" Target="http://www.city.omachi.nagano.jp/" TargetMode="External" /><Relationship Id="rId12" Type="http://schemas.openxmlformats.org/officeDocument/2006/relationships/hyperlink" Target="http://www.city.iiyama.nagano.jp/" TargetMode="External" /><Relationship Id="rId13" Type="http://schemas.openxmlformats.org/officeDocument/2006/relationships/hyperlink" Target="http://www.city.shiojiri.nagano.jp/" TargetMode="External" /><Relationship Id="rId14" Type="http://schemas.openxmlformats.org/officeDocument/2006/relationships/hyperlink" Target="http://www.city.saku.nagano.jp/" TargetMode="External" /><Relationship Id="rId15" Type="http://schemas.openxmlformats.org/officeDocument/2006/relationships/hyperlink" Target="http://www.city.chikuma.nagano.jp/" TargetMode="External" /><Relationship Id="rId16" Type="http://schemas.openxmlformats.org/officeDocument/2006/relationships/hyperlink" Target="http://www.city.tomi.nagano.jp/" TargetMode="External" /><Relationship Id="rId17" Type="http://schemas.openxmlformats.org/officeDocument/2006/relationships/hyperlink" Target="http://www.city.azumino.nagano.jp/" TargetMode="External" /><Relationship Id="rId18" Type="http://schemas.openxmlformats.org/officeDocument/2006/relationships/hyperlink" Target="http://www.koumi-town.jp/" TargetMode="External" /><Relationship Id="rId19" Type="http://schemas.openxmlformats.org/officeDocument/2006/relationships/hyperlink" Target="http://www.vill.kawakami.nagano.jp/" TargetMode="External" /><Relationship Id="rId20" Type="http://schemas.openxmlformats.org/officeDocument/2006/relationships/hyperlink" Target="http://www.avis.ne.jp/~minamivo/" TargetMode="External" /><Relationship Id="rId21" Type="http://schemas.openxmlformats.org/officeDocument/2006/relationships/hyperlink" Target="http://www.minamiaiki.jp/" TargetMode="External" /><Relationship Id="rId22" Type="http://schemas.openxmlformats.org/officeDocument/2006/relationships/hyperlink" Target="http://www.ytg.janis.or.jp/~kitaaiki/" TargetMode="External" /><Relationship Id="rId23" Type="http://schemas.openxmlformats.org/officeDocument/2006/relationships/hyperlink" Target="http://www.town.sakuho.nagano.jp/" TargetMode="External" /><Relationship Id="rId24" Type="http://schemas.openxmlformats.org/officeDocument/2006/relationships/hyperlink" Target="http://www.town.karuizawa.nagano.jp/" TargetMode="External" /><Relationship Id="rId25" Type="http://schemas.openxmlformats.org/officeDocument/2006/relationships/hyperlink" Target="http://www.town.miyota.nagano.jp/" TargetMode="External" /><Relationship Id="rId26" Type="http://schemas.openxmlformats.org/officeDocument/2006/relationships/hyperlink" Target="http://www.town.tateshina.nagano.jp/" TargetMode="External" /><Relationship Id="rId27" Type="http://schemas.openxmlformats.org/officeDocument/2006/relationships/hyperlink" Target="http://www.vill.aoki.nagano.jp/" TargetMode="External" /><Relationship Id="rId28" Type="http://schemas.openxmlformats.org/officeDocument/2006/relationships/hyperlink" Target="http://www.town.nagawa.nagano.jp/" TargetMode="External" /><Relationship Id="rId29" Type="http://schemas.openxmlformats.org/officeDocument/2006/relationships/hyperlink" Target="http://www.town.shimosuwa.nagano.jp/" TargetMode="External" /><Relationship Id="rId30" Type="http://schemas.openxmlformats.org/officeDocument/2006/relationships/hyperlink" Target="http://www.town.fujimi.nagano.jp/" TargetMode="External" /><Relationship Id="rId31" Type="http://schemas.openxmlformats.org/officeDocument/2006/relationships/hyperlink" Target="http://www.vill.hara.nagano.jp/" TargetMode="External" /><Relationship Id="rId32" Type="http://schemas.openxmlformats.org/officeDocument/2006/relationships/hyperlink" Target="http://www.town.tatsuno.nagano.jp/" TargetMode="External" /><Relationship Id="rId33" Type="http://schemas.openxmlformats.org/officeDocument/2006/relationships/hyperlink" Target="http://www.town.minowa.nagano.jp/" TargetMode="External" /><Relationship Id="rId34" Type="http://schemas.openxmlformats.org/officeDocument/2006/relationships/hyperlink" Target="http://www.town.iijima.nagano.jp/" TargetMode="External" /><Relationship Id="rId35" Type="http://schemas.openxmlformats.org/officeDocument/2006/relationships/hyperlink" Target="http://www.vill.minamiminowa.nagano.jp/" TargetMode="External" /><Relationship Id="rId36" Type="http://schemas.openxmlformats.org/officeDocument/2006/relationships/hyperlink" Target="http://www.vill.nakagawa.nagano.jp/" TargetMode="External" /><Relationship Id="rId37" Type="http://schemas.openxmlformats.org/officeDocument/2006/relationships/hyperlink" Target="http://www.vill.miyada.nagano.jp/" TargetMode="External" /><Relationship Id="rId38" Type="http://schemas.openxmlformats.org/officeDocument/2006/relationships/hyperlink" Target="http://www.matsukawa-town.jp/" TargetMode="External" /><Relationship Id="rId39" Type="http://schemas.openxmlformats.org/officeDocument/2006/relationships/hyperlink" Target="http://www.town.takamori.nagano.jp/" TargetMode="External" /><Relationship Id="rId40" Type="http://schemas.openxmlformats.org/officeDocument/2006/relationships/hyperlink" Target="http://www.town.anan.nagano.jp/" TargetMode="External" /><Relationship Id="rId41" Type="http://schemas.openxmlformats.org/officeDocument/2006/relationships/hyperlink" Target="http://www.seinaiji.jp/" TargetMode="External" /><Relationship Id="rId42" Type="http://schemas.openxmlformats.org/officeDocument/2006/relationships/hyperlink" Target="http://www.vill.achi.nagano.jp/" TargetMode="External" /><Relationship Id="rId43" Type="http://schemas.openxmlformats.org/officeDocument/2006/relationships/hyperlink" Target="http://www.vill.hiraya.nagano.jp/" TargetMode="External" /><Relationship Id="rId44" Type="http://schemas.openxmlformats.org/officeDocument/2006/relationships/hyperlink" Target="http://www.nebamura.jp/" TargetMode="External" /><Relationship Id="rId45" Type="http://schemas.openxmlformats.org/officeDocument/2006/relationships/hyperlink" Target="http://www.vill-shimojo.jp/" TargetMode="External" /><Relationship Id="rId46" Type="http://schemas.openxmlformats.org/officeDocument/2006/relationships/hyperlink" Target="http://www.urugi.jp/" TargetMode="External" /><Relationship Id="rId47" Type="http://schemas.openxmlformats.org/officeDocument/2006/relationships/hyperlink" Target="http://www.vill-tenryu.jp/" TargetMode="External" /><Relationship Id="rId48" Type="http://schemas.openxmlformats.org/officeDocument/2006/relationships/hyperlink" Target="http://www.vill.yasuoka.nagano.jp/" TargetMode="External" /><Relationship Id="rId49" Type="http://schemas.openxmlformats.org/officeDocument/2006/relationships/hyperlink" Target="http://www.vill.takagi.nagano.jp/" TargetMode="External" /><Relationship Id="rId50" Type="http://schemas.openxmlformats.org/officeDocument/2006/relationships/hyperlink" Target="http://www.vill-toyooka.jp/" TargetMode="External" /><Relationship Id="rId51" Type="http://schemas.openxmlformats.org/officeDocument/2006/relationships/hyperlink" Target="http://www.vill.ooshika.nagano.jp/" TargetMode="External" /><Relationship Id="rId52" Type="http://schemas.openxmlformats.org/officeDocument/2006/relationships/hyperlink" Target="http://www.town.agematsu.nagano.jp/" TargetMode="External" /><Relationship Id="rId53" Type="http://schemas.openxmlformats.org/officeDocument/2006/relationships/hyperlink" Target="http://www.town.nagiso.nagano.jp/" TargetMode="External" /><Relationship Id="rId54" Type="http://schemas.openxmlformats.org/officeDocument/2006/relationships/hyperlink" Target="http://www.kisomura.com/" TargetMode="External" /><Relationship Id="rId55" Type="http://schemas.openxmlformats.org/officeDocument/2006/relationships/hyperlink" Target="http://www.vill.otaki.nagano.jp/" TargetMode="External" /><Relationship Id="rId56" Type="http://schemas.openxmlformats.org/officeDocument/2006/relationships/hyperlink" Target="http://www.vill.ookuwa.nagano.jp/" TargetMode="External" /><Relationship Id="rId57" Type="http://schemas.openxmlformats.org/officeDocument/2006/relationships/hyperlink" Target="http://www.town-kiso.com/" TargetMode="External" /><Relationship Id="rId58" Type="http://schemas.openxmlformats.org/officeDocument/2006/relationships/hyperlink" Target="http://www.vill.omi.nagano.jp/" TargetMode="External" /><Relationship Id="rId59" Type="http://schemas.openxmlformats.org/officeDocument/2006/relationships/hyperlink" Target="http://www.village.ikusaka.nagano.jp/" TargetMode="External" /><Relationship Id="rId60" Type="http://schemas.openxmlformats.org/officeDocument/2006/relationships/hyperlink" Target="http://www.town.hata.nagano.jp/" TargetMode="External" /><Relationship Id="rId61" Type="http://schemas.openxmlformats.org/officeDocument/2006/relationships/hyperlink" Target="http://www.vill.yamagata.nagano.jp/" TargetMode="External" /><Relationship Id="rId62" Type="http://schemas.openxmlformats.org/officeDocument/2006/relationships/hyperlink" Target="http://www.vill.asahi.nagano.jp/" TargetMode="External" /><Relationship Id="rId63" Type="http://schemas.openxmlformats.org/officeDocument/2006/relationships/hyperlink" Target="http://www.vill.chikuhoku.nagano.jp/" TargetMode="External" /><Relationship Id="rId64" Type="http://schemas.openxmlformats.org/officeDocument/2006/relationships/hyperlink" Target="http://www.ikedamachi.net/" TargetMode="External" /><Relationship Id="rId65" Type="http://schemas.openxmlformats.org/officeDocument/2006/relationships/hyperlink" Target="http://www.vill.matsukawa.nagano.jp/" TargetMode="External" /><Relationship Id="rId66" Type="http://schemas.openxmlformats.org/officeDocument/2006/relationships/hyperlink" Target="http://www.vill.hakuba.nagano.jp/" TargetMode="External" /><Relationship Id="rId67" Type="http://schemas.openxmlformats.org/officeDocument/2006/relationships/hyperlink" Target="http://www.vill.otari.nagano.jp/" TargetMode="External" /><Relationship Id="rId68" Type="http://schemas.openxmlformats.org/officeDocument/2006/relationships/hyperlink" Target="http://www.town.sakaki.nagano.jp/" TargetMode="External" /><Relationship Id="rId69" Type="http://schemas.openxmlformats.org/officeDocument/2006/relationships/hyperlink" Target="http://www.town.obuse.nagano.jp/" TargetMode="External" /><Relationship Id="rId70" Type="http://schemas.openxmlformats.org/officeDocument/2006/relationships/hyperlink" Target="http://www.vill.takayama.nagano.jp/" TargetMode="External" /><Relationship Id="rId71" Type="http://schemas.openxmlformats.org/officeDocument/2006/relationships/hyperlink" Target="http://www.town.yamanouchi.nagano.jp/" TargetMode="External" /><Relationship Id="rId72" Type="http://schemas.openxmlformats.org/officeDocument/2006/relationships/hyperlink" Target="http://www.kijimadaira.jp/" TargetMode="External" /><Relationship Id="rId73" Type="http://schemas.openxmlformats.org/officeDocument/2006/relationships/hyperlink" Target="http://www.vill.nozawaonsen.nagano.jp/" TargetMode="External" /><Relationship Id="rId74" Type="http://schemas.openxmlformats.org/officeDocument/2006/relationships/hyperlink" Target="http://www.town.shinshushinmachi.nagano.jp/" TargetMode="External" /><Relationship Id="rId75" Type="http://schemas.openxmlformats.org/officeDocument/2006/relationships/hyperlink" Target="http://www.town.shinanomachi.nagano.jp/" TargetMode="External" /><Relationship Id="rId76" Type="http://schemas.openxmlformats.org/officeDocument/2006/relationships/hyperlink" Target="http://www.vill.ogawa.nagano.jp/" TargetMode="External" /><Relationship Id="rId77" Type="http://schemas.openxmlformats.org/officeDocument/2006/relationships/hyperlink" Target="http://www.vill.nakajyo.nagano.jp/" TargetMode="External" /><Relationship Id="rId78" Type="http://schemas.openxmlformats.org/officeDocument/2006/relationships/hyperlink" Target="http://www.town.iizuna.nagano.jp/" TargetMode="External" /><Relationship Id="rId79" Type="http://schemas.openxmlformats.org/officeDocument/2006/relationships/hyperlink" Target="http://www.vill.sakae.nagano.jp/" TargetMode="External" /><Relationship Id="rId80" Type="http://schemas.openxmlformats.org/officeDocument/2006/relationships/hyperlink" Target="http://www.wide-suwa.net/suwakouiki/" TargetMode="External" /><Relationship Id="rId81" Type="http://schemas.openxmlformats.org/officeDocument/2006/relationships/hyperlink" Target="http://www.valley.ne.jp/~kamiina/" TargetMode="External" /><Relationship Id="rId82" Type="http://schemas.openxmlformats.org/officeDocument/2006/relationships/hyperlink" Target="http://www.mis.janis.or.jp/~m-koiki/" TargetMode="External" /><Relationship Id="rId83" Type="http://schemas.openxmlformats.org/officeDocument/2006/relationships/hyperlink" Target="http://www.kisoji.com/kisokoiki/" TargetMode="External" /><Relationship Id="rId84" Type="http://schemas.openxmlformats.org/officeDocument/2006/relationships/hyperlink" Target="http://www.m-kouiki.or.jp/" TargetMode="External" /><Relationship Id="rId85" Type="http://schemas.openxmlformats.org/officeDocument/2006/relationships/hyperlink" Target="http://www.kita-alps.omachi.nagano.jp/" TargetMode="External" /><Relationship Id="rId86" Type="http://schemas.openxmlformats.org/officeDocument/2006/relationships/hyperlink" Target="http://www.city.chino.lg.jp/" TargetMode="External" /><Relationship Id="rId87" Type="http://schemas.openxmlformats.org/officeDocument/2006/relationships/hyperlink" Target="http://www.inacity.jp/" TargetMode="External" /><Relationship Id="rId88" Type="http://schemas.openxmlformats.org/officeDocument/2006/relationships/hyperlink" Target="http://www.city.iida.nagano.jp/" TargetMode="External" /><Relationship Id="rId89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mie.jp/" TargetMode="External" /><Relationship Id="rId2" Type="http://schemas.openxmlformats.org/officeDocument/2006/relationships/hyperlink" Target="http://www.info.city.tsu.mie.jp/" TargetMode="External" /><Relationship Id="rId3" Type="http://schemas.openxmlformats.org/officeDocument/2006/relationships/hyperlink" Target="http://www.city.yokkaichi.mie.jp/" TargetMode="External" /><Relationship Id="rId4" Type="http://schemas.openxmlformats.org/officeDocument/2006/relationships/hyperlink" Target="http://www.city.ise.mie.jp/" TargetMode="External" /><Relationship Id="rId5" Type="http://schemas.openxmlformats.org/officeDocument/2006/relationships/hyperlink" Target="http://www.city.matsusaka.mie.jp/" TargetMode="External" /><Relationship Id="rId6" Type="http://schemas.openxmlformats.org/officeDocument/2006/relationships/hyperlink" Target="http://www.city.kuwana.lg.jp/" TargetMode="External" /><Relationship Id="rId7" Type="http://schemas.openxmlformats.org/officeDocument/2006/relationships/hyperlink" Target="http://www.city.suzuka.lg.jp/" TargetMode="External" /><Relationship Id="rId8" Type="http://schemas.openxmlformats.org/officeDocument/2006/relationships/hyperlink" Target="http://www.city.nabari.mie.jp/" TargetMode="External" /><Relationship Id="rId9" Type="http://schemas.openxmlformats.org/officeDocument/2006/relationships/hyperlink" Target="http://www.city.owase.lg.jp/" TargetMode="External" /><Relationship Id="rId10" Type="http://schemas.openxmlformats.org/officeDocument/2006/relationships/hyperlink" Target="http://www.city.kameyama.mie.jp/" TargetMode="External" /><Relationship Id="rId11" Type="http://schemas.openxmlformats.org/officeDocument/2006/relationships/hyperlink" Target="http://www.city.toba.mie.jp/" TargetMode="External" /><Relationship Id="rId12" Type="http://schemas.openxmlformats.org/officeDocument/2006/relationships/hyperlink" Target="http://www.city.kumano.mie.jp/" TargetMode="External" /><Relationship Id="rId13" Type="http://schemas.openxmlformats.org/officeDocument/2006/relationships/hyperlink" Target="http://www.city.inabe.mie.jp/" TargetMode="External" /><Relationship Id="rId14" Type="http://schemas.openxmlformats.org/officeDocument/2006/relationships/hyperlink" Target="http://www.city.shima.mie.jp/" TargetMode="External" /><Relationship Id="rId15" Type="http://schemas.openxmlformats.org/officeDocument/2006/relationships/hyperlink" Target="http://www.city.iga.lg.jp/" TargetMode="External" /><Relationship Id="rId16" Type="http://schemas.openxmlformats.org/officeDocument/2006/relationships/hyperlink" Target="http://www.town.kisosaki.mie.jp/" TargetMode="External" /><Relationship Id="rId17" Type="http://schemas.openxmlformats.org/officeDocument/2006/relationships/hyperlink" Target="http://www.town.toin.mie.jp/" TargetMode="External" /><Relationship Id="rId18" Type="http://schemas.openxmlformats.org/officeDocument/2006/relationships/hyperlink" Target="http://www.town.komono.mie.jp/" TargetMode="External" /><Relationship Id="rId19" Type="http://schemas.openxmlformats.org/officeDocument/2006/relationships/hyperlink" Target="http://www.town.asahi.mie.jp/" TargetMode="External" /><Relationship Id="rId20" Type="http://schemas.openxmlformats.org/officeDocument/2006/relationships/hyperlink" Target="http://www.town.kawagoe.mie.jp/" TargetMode="External" /><Relationship Id="rId21" Type="http://schemas.openxmlformats.org/officeDocument/2006/relationships/hyperlink" Target="http://www.town.taki.mie.jp/" TargetMode="External" /><Relationship Id="rId22" Type="http://schemas.openxmlformats.org/officeDocument/2006/relationships/hyperlink" Target="http://www.town.meiwa.mie.jp/" TargetMode="External" /><Relationship Id="rId23" Type="http://schemas.openxmlformats.org/officeDocument/2006/relationships/hyperlink" Target="http://www.odaitown.jp/" TargetMode="External" /><Relationship Id="rId24" Type="http://schemas.openxmlformats.org/officeDocument/2006/relationships/hyperlink" Target="http://www.town.tamaki.mie.jp/" TargetMode="External" /><Relationship Id="rId25" Type="http://schemas.openxmlformats.org/officeDocument/2006/relationships/hyperlink" Target="http://www.town.watarai.mie.jp/" TargetMode="External" /><Relationship Id="rId26" Type="http://schemas.openxmlformats.org/officeDocument/2006/relationships/hyperlink" Target="http://www.town.taiki.mie.jp/" TargetMode="External" /><Relationship Id="rId27" Type="http://schemas.openxmlformats.org/officeDocument/2006/relationships/hyperlink" Target="http://www.town.minamiise.mie.jp/" TargetMode="External" /><Relationship Id="rId28" Type="http://schemas.openxmlformats.org/officeDocument/2006/relationships/hyperlink" Target="http://www.town.mie-kihoku.lg.jp/" TargetMode="External" /><Relationship Id="rId29" Type="http://schemas.openxmlformats.org/officeDocument/2006/relationships/hyperlink" Target="http://www.town.mihama.mie.jp/" TargetMode="External" /><Relationship Id="rId30" Type="http://schemas.openxmlformats.org/officeDocument/2006/relationships/hyperlink" Target="http://www.town.kiho.mie.jp/" TargetMode="External" /><Relationship Id="rId3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nara.jp/" TargetMode="External" /><Relationship Id="rId2" Type="http://schemas.openxmlformats.org/officeDocument/2006/relationships/hyperlink" Target="http://www.city.nara.nara.jp/" TargetMode="External" /><Relationship Id="rId3" Type="http://schemas.openxmlformats.org/officeDocument/2006/relationships/hyperlink" Target="http://www.city.yamatotakada.nara.jp/" TargetMode="External" /><Relationship Id="rId4" Type="http://schemas.openxmlformats.org/officeDocument/2006/relationships/hyperlink" Target="http://www.city.yamatokoriyama.nara.jp/" TargetMode="External" /><Relationship Id="rId5" Type="http://schemas.openxmlformats.org/officeDocument/2006/relationships/hyperlink" Target="http://www.city.tenri.nara.jp/" TargetMode="External" /><Relationship Id="rId6" Type="http://schemas.openxmlformats.org/officeDocument/2006/relationships/hyperlink" Target="http://www.city.kashihara.nara.jp/" TargetMode="External" /><Relationship Id="rId7" Type="http://schemas.openxmlformats.org/officeDocument/2006/relationships/hyperlink" Target="http://www.city.sakurai.nara.jp/" TargetMode="External" /><Relationship Id="rId8" Type="http://schemas.openxmlformats.org/officeDocument/2006/relationships/hyperlink" Target="http://www.city.gojo.lg.jp/" TargetMode="External" /><Relationship Id="rId9" Type="http://schemas.openxmlformats.org/officeDocument/2006/relationships/hyperlink" Target="http://www.city.gose.nara.jp/" TargetMode="External" /><Relationship Id="rId10" Type="http://schemas.openxmlformats.org/officeDocument/2006/relationships/hyperlink" Target="http://www.city.ikoma.lg.jp/" TargetMode="External" /><Relationship Id="rId11" Type="http://schemas.openxmlformats.org/officeDocument/2006/relationships/hyperlink" Target="http://www.city.kashiba.nara.jp/" TargetMode="External" /><Relationship Id="rId12" Type="http://schemas.openxmlformats.org/officeDocument/2006/relationships/hyperlink" Target="http://www.city.katsuragi.nara.jp/" TargetMode="External" /><Relationship Id="rId13" Type="http://schemas.openxmlformats.org/officeDocument/2006/relationships/hyperlink" Target="http://www.city.uda.nara.jp/" TargetMode="External" /><Relationship Id="rId14" Type="http://schemas.openxmlformats.org/officeDocument/2006/relationships/hyperlink" Target="http://www.vill.yamazoe.nara.jp/" TargetMode="External" /><Relationship Id="rId15" Type="http://schemas.openxmlformats.org/officeDocument/2006/relationships/hyperlink" Target="http://www.town.heguri.nara.jp/" TargetMode="External" /><Relationship Id="rId16" Type="http://schemas.openxmlformats.org/officeDocument/2006/relationships/hyperlink" Target="http://www.town.sango.nara.jp/" TargetMode="External" /><Relationship Id="rId17" Type="http://schemas.openxmlformats.org/officeDocument/2006/relationships/hyperlink" Target="http://www.town.ikaruga.nara.jp/" TargetMode="External" /><Relationship Id="rId18" Type="http://schemas.openxmlformats.org/officeDocument/2006/relationships/hyperlink" Target="http://www.town.ando.nara.jp/" TargetMode="External" /><Relationship Id="rId19" Type="http://schemas.openxmlformats.org/officeDocument/2006/relationships/hyperlink" Target="http://www.town.nara-kawanishi.lg.jp/" TargetMode="External" /><Relationship Id="rId20" Type="http://schemas.openxmlformats.org/officeDocument/2006/relationships/hyperlink" Target="http://www.town.miyake.nara.jp/" TargetMode="External" /><Relationship Id="rId21" Type="http://schemas.openxmlformats.org/officeDocument/2006/relationships/hyperlink" Target="http://www.town.tawaramoto.nara.jp/" TargetMode="External" /><Relationship Id="rId22" Type="http://schemas.openxmlformats.org/officeDocument/2006/relationships/hyperlink" Target="http://www.sakurai-uda.or.jp/" TargetMode="External" /><Relationship Id="rId23" Type="http://schemas.openxmlformats.org/officeDocument/2006/relationships/hyperlink" Target="http://www.vill.soni.nara.jp/" TargetMode="External" /><Relationship Id="rId24" Type="http://schemas.openxmlformats.org/officeDocument/2006/relationships/hyperlink" Target="http://www.vill.mitsue.nara.jp/" TargetMode="External" /><Relationship Id="rId25" Type="http://schemas.openxmlformats.org/officeDocument/2006/relationships/hyperlink" Target="http://www.town.takatori.nara.jp/" TargetMode="External" /><Relationship Id="rId26" Type="http://schemas.openxmlformats.org/officeDocument/2006/relationships/hyperlink" Target="http://www.asukamura.jp/" TargetMode="External" /><Relationship Id="rId27" Type="http://schemas.openxmlformats.org/officeDocument/2006/relationships/hyperlink" Target="http://www1.ocn.ne.jp/~kanmaki/" TargetMode="External" /><Relationship Id="rId28" Type="http://schemas.openxmlformats.org/officeDocument/2006/relationships/hyperlink" Target="http://www.town.oji.nara.jp/" TargetMode="External" /><Relationship Id="rId29" Type="http://schemas.openxmlformats.org/officeDocument/2006/relationships/hyperlink" Target="http://www.town.koryo.nara.jp/" TargetMode="External" /><Relationship Id="rId30" Type="http://schemas.openxmlformats.org/officeDocument/2006/relationships/hyperlink" Target="http://www.town.kawai.nara.jp/" TargetMode="External" /><Relationship Id="rId31" Type="http://schemas.openxmlformats.org/officeDocument/2006/relationships/hyperlink" Target="http://www.nanwa.or.jp/" TargetMode="External" /><Relationship Id="rId32" Type="http://schemas.openxmlformats.org/officeDocument/2006/relationships/hyperlink" Target="http://www.town.yoshino.nara.jp/" TargetMode="External" /><Relationship Id="rId33" Type="http://schemas.openxmlformats.org/officeDocument/2006/relationships/hyperlink" Target="http://www.town.oyodo.nara.jp/" TargetMode="External" /><Relationship Id="rId34" Type="http://schemas.openxmlformats.org/officeDocument/2006/relationships/hyperlink" Target="http://www.town.shimoichi.nara.jp/" TargetMode="External" /><Relationship Id="rId35" Type="http://schemas.openxmlformats.org/officeDocument/2006/relationships/hyperlink" Target="http://www.vill.kurotaki.nara.jp/" TargetMode="External" /><Relationship Id="rId36" Type="http://schemas.openxmlformats.org/officeDocument/2006/relationships/hyperlink" Target="http://www.vill.tenkawa.nara.jp/" TargetMode="External" /><Relationship Id="rId37" Type="http://schemas.openxmlformats.org/officeDocument/2006/relationships/hyperlink" Target="http://www.vill.nosegawa.nara.jp/" TargetMode="External" /><Relationship Id="rId38" Type="http://schemas.openxmlformats.org/officeDocument/2006/relationships/hyperlink" Target="http://www.vill.totsukawa.lg.jp/" TargetMode="External" /><Relationship Id="rId39" Type="http://schemas.openxmlformats.org/officeDocument/2006/relationships/hyperlink" Target="http://www.vill.shimokitayama.nara.jp/" TargetMode="External" /><Relationship Id="rId40" Type="http://schemas.openxmlformats.org/officeDocument/2006/relationships/hyperlink" Target="http://www.vill.kamikitayama.nara.jp/" TargetMode="External" /><Relationship Id="rId41" Type="http://schemas.openxmlformats.org/officeDocument/2006/relationships/hyperlink" Target="http://www.vill.kawakami.nara.jp/" TargetMode="External" /><Relationship Id="rId42" Type="http://schemas.openxmlformats.org/officeDocument/2006/relationships/hyperlink" Target="http://www.vill.higashiyoshino.nara.jp/" TargetMode="External" /><Relationship Id="rId43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00"/>
  <sheetViews>
    <sheetView tabSelected="1" workbookViewId="0" topLeftCell="A1">
      <pane xSplit="3" ySplit="2" topLeftCell="D4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42" sqref="F42"/>
    </sheetView>
  </sheetViews>
  <sheetFormatPr defaultColWidth="9.00390625" defaultRowHeight="13.5"/>
  <cols>
    <col min="1" max="1" width="1.875" style="60" customWidth="1"/>
    <col min="2" max="2" width="14.75390625" style="60" customWidth="1"/>
    <col min="3" max="3" width="31.625" style="60" bestFit="1" customWidth="1"/>
    <col min="4" max="4" width="10.00390625" style="60" bestFit="1" customWidth="1"/>
    <col min="5" max="5" width="10.25390625" style="115" bestFit="1" customWidth="1"/>
    <col min="6" max="6" width="12.375" style="60" bestFit="1" customWidth="1"/>
    <col min="7" max="7" width="8.75390625" style="261" bestFit="1" customWidth="1"/>
    <col min="8" max="8" width="9.50390625" style="116" bestFit="1" customWidth="1"/>
    <col min="9" max="9" width="22.625" style="305" bestFit="1" customWidth="1"/>
    <col min="10" max="10" width="13.00390625" style="257" bestFit="1" customWidth="1"/>
    <col min="11" max="11" width="11.25390625" style="115" customWidth="1"/>
    <col min="12" max="12" width="17.25390625" style="115" bestFit="1" customWidth="1"/>
    <col min="13" max="13" width="8.375" style="257" customWidth="1"/>
    <col min="14" max="14" width="19.25390625" style="257" bestFit="1" customWidth="1"/>
    <col min="15" max="15" width="23.75390625" style="257" bestFit="1" customWidth="1"/>
    <col min="16" max="16" width="20.75390625" style="257" bestFit="1" customWidth="1"/>
    <col min="17" max="17" width="16.625" style="257" customWidth="1"/>
    <col min="18" max="18" width="19.375" style="257" bestFit="1" customWidth="1"/>
    <col min="19" max="23" width="9.00390625" style="257" customWidth="1"/>
    <col min="24" max="33" width="9.00390625" style="115" customWidth="1"/>
    <col min="34" max="16384" width="9.00390625" style="60" customWidth="1"/>
  </cols>
  <sheetData>
    <row r="1" spans="2:18" ht="13.5" customHeight="1">
      <c r="B1" s="325"/>
      <c r="C1" s="325"/>
      <c r="D1" s="180" t="s">
        <v>0</v>
      </c>
      <c r="E1" s="180" t="s">
        <v>187</v>
      </c>
      <c r="F1" s="180" t="s">
        <v>2</v>
      </c>
      <c r="G1" s="259" t="s">
        <v>4</v>
      </c>
      <c r="H1" s="310" t="s">
        <v>6</v>
      </c>
      <c r="I1" s="311" t="s">
        <v>8</v>
      </c>
      <c r="J1" s="336" t="s">
        <v>1253</v>
      </c>
      <c r="K1" s="315" t="s">
        <v>1293</v>
      </c>
      <c r="L1" s="313" t="s">
        <v>1354</v>
      </c>
      <c r="M1" s="336" t="s">
        <v>1256</v>
      </c>
      <c r="N1" s="336" t="s">
        <v>1287</v>
      </c>
      <c r="O1" s="336"/>
      <c r="P1" s="336" t="s">
        <v>1288</v>
      </c>
      <c r="Q1" s="336"/>
      <c r="R1" s="336" t="s">
        <v>1348</v>
      </c>
    </row>
    <row r="2" spans="2:18" ht="22.5">
      <c r="B2" s="325"/>
      <c r="C2" s="325"/>
      <c r="D2" s="180" t="s">
        <v>1</v>
      </c>
      <c r="E2" s="180" t="s">
        <v>1244</v>
      </c>
      <c r="F2" s="180" t="s">
        <v>3</v>
      </c>
      <c r="G2" s="259" t="s">
        <v>5</v>
      </c>
      <c r="H2" s="310"/>
      <c r="I2" s="311"/>
      <c r="J2" s="336"/>
      <c r="K2" s="336"/>
      <c r="L2" s="314"/>
      <c r="M2" s="336"/>
      <c r="N2" s="273" t="s">
        <v>1306</v>
      </c>
      <c r="O2" s="273" t="s">
        <v>1324</v>
      </c>
      <c r="P2" s="272" t="s">
        <v>1307</v>
      </c>
      <c r="Q2" s="273" t="s">
        <v>1305</v>
      </c>
      <c r="R2" s="336"/>
    </row>
    <row r="3" spans="2:33" s="117" customFormat="1" ht="13.5">
      <c r="B3" s="173"/>
      <c r="C3" s="173"/>
      <c r="D3" s="129"/>
      <c r="E3" s="129"/>
      <c r="F3" s="129"/>
      <c r="G3" s="260"/>
      <c r="H3" s="174"/>
      <c r="I3" s="292"/>
      <c r="J3" s="255"/>
      <c r="K3" s="252"/>
      <c r="L3" s="252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2"/>
      <c r="Y3" s="252"/>
      <c r="Z3" s="252"/>
      <c r="AA3" s="252"/>
      <c r="AB3" s="252"/>
      <c r="AC3" s="252"/>
      <c r="AD3" s="252"/>
      <c r="AE3" s="252"/>
      <c r="AF3" s="252"/>
      <c r="AG3" s="252"/>
    </row>
    <row r="4" spans="2:18" ht="22.5">
      <c r="B4" s="175" t="s">
        <v>13</v>
      </c>
      <c r="C4" s="175" t="s">
        <v>13</v>
      </c>
      <c r="D4" s="176" t="s">
        <v>14</v>
      </c>
      <c r="E4" s="177">
        <v>19741587</v>
      </c>
      <c r="F4" s="178">
        <v>5605531</v>
      </c>
      <c r="G4" s="179">
        <v>78419.76</v>
      </c>
      <c r="H4" s="179">
        <v>71.48</v>
      </c>
      <c r="I4" s="294" t="s">
        <v>13</v>
      </c>
      <c r="J4" s="268" t="s">
        <v>1245</v>
      </c>
      <c r="K4" s="269" t="s">
        <v>1294</v>
      </c>
      <c r="L4" s="176" t="s">
        <v>1355</v>
      </c>
      <c r="M4" s="268" t="s">
        <v>1257</v>
      </c>
      <c r="N4" s="270" t="s">
        <v>1326</v>
      </c>
      <c r="O4" s="270" t="s">
        <v>1261</v>
      </c>
      <c r="P4" s="270" t="s">
        <v>1275</v>
      </c>
      <c r="Q4" s="270" t="s">
        <v>1261</v>
      </c>
      <c r="R4" s="268"/>
    </row>
    <row r="5" spans="2:16" ht="13.5">
      <c r="B5" s="168"/>
      <c r="C5" s="129"/>
      <c r="D5" s="130"/>
      <c r="E5" s="131"/>
      <c r="F5" s="132"/>
      <c r="G5" s="133"/>
      <c r="H5" s="133"/>
      <c r="I5" s="295">
        <f>E4/F4</f>
        <v>3.5218049815441215</v>
      </c>
      <c r="J5" s="254"/>
      <c r="P5" s="262"/>
    </row>
    <row r="6" spans="2:18" ht="13.5">
      <c r="B6" s="326" t="s">
        <v>652</v>
      </c>
      <c r="C6" s="181" t="s">
        <v>15</v>
      </c>
      <c r="D6" s="182" t="s">
        <v>16</v>
      </c>
      <c r="E6" s="183">
        <v>4274837</v>
      </c>
      <c r="F6" s="184">
        <v>1423425</v>
      </c>
      <c r="G6" s="185">
        <v>9606.96</v>
      </c>
      <c r="H6" s="185">
        <v>148.17</v>
      </c>
      <c r="I6" s="296" t="s">
        <v>15</v>
      </c>
      <c r="J6" s="318" t="s">
        <v>1246</v>
      </c>
      <c r="K6" s="318" t="s">
        <v>1295</v>
      </c>
      <c r="L6" s="182" t="s">
        <v>1356</v>
      </c>
      <c r="M6" s="283"/>
      <c r="N6" s="283"/>
      <c r="O6" s="283"/>
      <c r="P6" s="284"/>
      <c r="Q6" s="283"/>
      <c r="R6" s="283"/>
    </row>
    <row r="7" spans="2:18" ht="13.5">
      <c r="B7" s="327"/>
      <c r="C7" s="181" t="s">
        <v>17</v>
      </c>
      <c r="D7" s="182" t="s">
        <v>18</v>
      </c>
      <c r="E7" s="183">
        <v>4595362</v>
      </c>
      <c r="F7" s="184">
        <v>1374699</v>
      </c>
      <c r="G7" s="185">
        <v>15278.72</v>
      </c>
      <c r="H7" s="185">
        <v>89.97</v>
      </c>
      <c r="I7" s="296" t="s">
        <v>19</v>
      </c>
      <c r="J7" s="319"/>
      <c r="K7" s="319"/>
      <c r="L7" s="283"/>
      <c r="M7" s="283"/>
      <c r="N7" s="283"/>
      <c r="O7" s="283"/>
      <c r="P7" s="284"/>
      <c r="Q7" s="283"/>
      <c r="R7" s="283"/>
    </row>
    <row r="8" spans="2:18" ht="13.5">
      <c r="B8" s="327"/>
      <c r="C8" s="181" t="s">
        <v>20</v>
      </c>
      <c r="D8" s="182" t="s">
        <v>21</v>
      </c>
      <c r="E8" s="183">
        <v>8525555</v>
      </c>
      <c r="F8" s="184">
        <v>2354992</v>
      </c>
      <c r="G8" s="185">
        <v>7285.6</v>
      </c>
      <c r="H8" s="185">
        <v>323.24</v>
      </c>
      <c r="I8" s="296" t="s">
        <v>20</v>
      </c>
      <c r="J8" s="319"/>
      <c r="K8" s="319"/>
      <c r="L8" s="283" t="s">
        <v>1357</v>
      </c>
      <c r="M8" s="285"/>
      <c r="N8" s="283" t="s">
        <v>1327</v>
      </c>
      <c r="O8" s="284" t="s">
        <v>1262</v>
      </c>
      <c r="P8" s="284" t="s">
        <v>1276</v>
      </c>
      <c r="Q8" s="283"/>
      <c r="R8" s="283"/>
    </row>
    <row r="9" spans="2:18" ht="13.5">
      <c r="B9" s="327"/>
      <c r="C9" s="181" t="s">
        <v>22</v>
      </c>
      <c r="D9" s="182" t="s">
        <v>23</v>
      </c>
      <c r="E9" s="183">
        <v>3694684</v>
      </c>
      <c r="F9" s="184">
        <v>1134033</v>
      </c>
      <c r="G9" s="185">
        <v>11612.22</v>
      </c>
      <c r="H9" s="185">
        <v>97.66</v>
      </c>
      <c r="I9" s="296" t="s">
        <v>24</v>
      </c>
      <c r="J9" s="319"/>
      <c r="K9" s="319"/>
      <c r="L9" s="283"/>
      <c r="M9" s="283"/>
      <c r="N9" s="283"/>
      <c r="O9" s="283"/>
      <c r="P9" s="284"/>
      <c r="Q9" s="283"/>
      <c r="R9" s="283"/>
    </row>
    <row r="10" spans="2:18" ht="13.5">
      <c r="B10" s="327"/>
      <c r="C10" s="181" t="s">
        <v>25</v>
      </c>
      <c r="D10" s="182" t="s">
        <v>26</v>
      </c>
      <c r="E10" s="183">
        <v>4115192</v>
      </c>
      <c r="F10" s="184">
        <v>1207513</v>
      </c>
      <c r="G10" s="185">
        <v>9323.44</v>
      </c>
      <c r="H10" s="185">
        <v>129.51</v>
      </c>
      <c r="I10" s="296" t="s">
        <v>25</v>
      </c>
      <c r="J10" s="319"/>
      <c r="K10" s="319"/>
      <c r="L10" s="283"/>
      <c r="M10" s="283"/>
      <c r="N10" s="283" t="s">
        <v>1328</v>
      </c>
      <c r="O10" s="283"/>
      <c r="P10" s="284"/>
      <c r="Q10" s="283"/>
      <c r="R10" s="283"/>
    </row>
    <row r="11" spans="2:18" ht="13.5">
      <c r="B11" s="327"/>
      <c r="C11" s="181" t="s">
        <v>687</v>
      </c>
      <c r="D11" s="182" t="s">
        <v>28</v>
      </c>
      <c r="E11" s="183">
        <f>'福島分割'!H72</f>
        <v>6399051.152366183</v>
      </c>
      <c r="F11" s="184">
        <f>'福島分割'!D72</f>
        <v>1700004</v>
      </c>
      <c r="G11" s="185">
        <f>'福島分割'!E72</f>
        <v>11926.82</v>
      </c>
      <c r="H11" s="185">
        <f>'福島分割'!F72</f>
        <v>142.5362334637397</v>
      </c>
      <c r="I11" s="296" t="s">
        <v>27</v>
      </c>
      <c r="J11" s="319"/>
      <c r="K11" s="319"/>
      <c r="L11" s="283"/>
      <c r="M11" s="283"/>
      <c r="N11" s="283"/>
      <c r="O11" s="283"/>
      <c r="P11" s="284"/>
      <c r="Q11" s="283"/>
      <c r="R11" s="283"/>
    </row>
    <row r="12" spans="2:18" ht="13.5">
      <c r="B12" s="327"/>
      <c r="C12" s="181"/>
      <c r="D12" s="182"/>
      <c r="E12" s="183"/>
      <c r="F12" s="184"/>
      <c r="G12" s="185"/>
      <c r="H12" s="185"/>
      <c r="I12" s="296"/>
      <c r="J12" s="319"/>
      <c r="K12" s="319"/>
      <c r="L12" s="283"/>
      <c r="M12" s="283"/>
      <c r="N12" s="283"/>
      <c r="O12" s="283"/>
      <c r="P12" s="284"/>
      <c r="Q12" s="283"/>
      <c r="R12" s="283"/>
    </row>
    <row r="13" spans="2:18" ht="13.5">
      <c r="B13" s="306"/>
      <c r="C13" s="181" t="s">
        <v>659</v>
      </c>
      <c r="D13" s="182" t="s">
        <v>21</v>
      </c>
      <c r="E13" s="183">
        <f>SUM(E6:E12)</f>
        <v>31604681.152366184</v>
      </c>
      <c r="F13" s="183">
        <f>SUM(F6:F11)</f>
        <v>9194666</v>
      </c>
      <c r="G13" s="258">
        <f>SUM(G6:G12)</f>
        <v>65033.76</v>
      </c>
      <c r="H13" s="185">
        <f>F13/G13</f>
        <v>141.38296786161524</v>
      </c>
      <c r="I13" s="296">
        <f>E13/F13</f>
        <v>3.4372843072675163</v>
      </c>
      <c r="J13" s="319"/>
      <c r="K13" s="319"/>
      <c r="L13" s="283"/>
      <c r="M13" s="283"/>
      <c r="N13" s="283"/>
      <c r="O13" s="283"/>
      <c r="P13" s="284"/>
      <c r="Q13" s="283"/>
      <c r="R13" s="283"/>
    </row>
    <row r="14" spans="2:16" ht="13.5">
      <c r="B14" s="168"/>
      <c r="C14" s="129"/>
      <c r="D14" s="169"/>
      <c r="E14" s="170"/>
      <c r="F14" s="171"/>
      <c r="G14" s="172"/>
      <c r="H14" s="172"/>
      <c r="I14" s="297"/>
      <c r="J14" s="254"/>
      <c r="P14" s="262"/>
    </row>
    <row r="15" spans="2:18" ht="13.5">
      <c r="B15" s="307" t="s">
        <v>669</v>
      </c>
      <c r="C15" s="134" t="s">
        <v>44</v>
      </c>
      <c r="D15" s="135" t="s">
        <v>45</v>
      </c>
      <c r="E15" s="136">
        <v>9373105</v>
      </c>
      <c r="F15" s="137">
        <v>2419889</v>
      </c>
      <c r="G15" s="138">
        <v>12583.4</v>
      </c>
      <c r="H15" s="138">
        <v>192.31</v>
      </c>
      <c r="I15" s="298" t="s">
        <v>44</v>
      </c>
      <c r="J15" s="331" t="s">
        <v>1247</v>
      </c>
      <c r="K15" s="331" t="s">
        <v>1296</v>
      </c>
      <c r="L15" s="135"/>
      <c r="M15" s="264"/>
      <c r="N15" s="264" t="s">
        <v>1325</v>
      </c>
      <c r="O15" s="265" t="s">
        <v>1264</v>
      </c>
      <c r="P15" s="265"/>
      <c r="Q15" s="264"/>
      <c r="R15" s="264"/>
    </row>
    <row r="16" spans="2:18" ht="13.5">
      <c r="B16" s="307"/>
      <c r="C16" s="134" t="s">
        <v>673</v>
      </c>
      <c r="D16" s="135" t="s">
        <v>56</v>
      </c>
      <c r="E16" s="136">
        <f>'長野分割'!H48</f>
        <v>5657734.17145906</v>
      </c>
      <c r="F16" s="136">
        <f>'長野分割'!D48</f>
        <v>1510538</v>
      </c>
      <c r="G16" s="186">
        <f>'長野分割'!E48</f>
        <v>7732.970000000001</v>
      </c>
      <c r="H16" s="138">
        <f>'長野分割'!F48</f>
        <v>195.33736714354248</v>
      </c>
      <c r="I16" s="298" t="s">
        <v>57</v>
      </c>
      <c r="J16" s="332"/>
      <c r="K16" s="332"/>
      <c r="L16" s="264"/>
      <c r="M16" s="264"/>
      <c r="N16" s="264"/>
      <c r="O16" s="264"/>
      <c r="P16" s="265"/>
      <c r="Q16" s="264"/>
      <c r="R16" s="264"/>
    </row>
    <row r="17" spans="2:18" ht="14.25" customHeight="1">
      <c r="B17" s="307"/>
      <c r="C17" s="134" t="s">
        <v>33</v>
      </c>
      <c r="D17" s="135" t="s">
        <v>34</v>
      </c>
      <c r="E17" s="136">
        <v>7550066</v>
      </c>
      <c r="F17" s="137">
        <v>2019297</v>
      </c>
      <c r="G17" s="138">
        <v>6363.16</v>
      </c>
      <c r="H17" s="138">
        <v>317.34</v>
      </c>
      <c r="I17" s="298" t="s">
        <v>33</v>
      </c>
      <c r="J17" s="332"/>
      <c r="K17" s="332"/>
      <c r="L17" s="264"/>
      <c r="M17" s="264"/>
      <c r="N17" s="264" t="s">
        <v>1329</v>
      </c>
      <c r="O17" s="264"/>
      <c r="P17" s="265"/>
      <c r="Q17" s="264"/>
      <c r="R17" s="264" t="s">
        <v>1308</v>
      </c>
    </row>
    <row r="18" spans="2:18" ht="14.25" customHeight="1">
      <c r="B18" s="307"/>
      <c r="C18" s="134" t="s">
        <v>958</v>
      </c>
      <c r="D18" s="135" t="s">
        <v>1352</v>
      </c>
      <c r="E18" s="136">
        <f>'茨城分割'!H49</f>
        <v>36401.091330568226</v>
      </c>
      <c r="F18" s="137">
        <f>'茨城分割'!D49</f>
        <v>9874</v>
      </c>
      <c r="G18" s="138">
        <f>'茨城分割'!E49</f>
        <v>23.09</v>
      </c>
      <c r="H18" s="138">
        <f>'茨城分割'!F49</f>
        <v>427.63</v>
      </c>
      <c r="I18" s="298" t="s">
        <v>29</v>
      </c>
      <c r="J18" s="332"/>
      <c r="K18" s="332"/>
      <c r="L18" s="264"/>
      <c r="M18" s="264"/>
      <c r="N18" s="264"/>
      <c r="O18" s="264"/>
      <c r="P18" s="265"/>
      <c r="Q18" s="264"/>
      <c r="R18" s="264"/>
    </row>
    <row r="19" spans="2:18" ht="22.5">
      <c r="B19" s="307"/>
      <c r="C19" s="134" t="s">
        <v>674</v>
      </c>
      <c r="D19" s="135" t="s">
        <v>36</v>
      </c>
      <c r="E19" s="136">
        <f>'埼玉分割'!H70</f>
        <v>19870511.54173072</v>
      </c>
      <c r="F19" s="137">
        <f>'埼玉分割'!D70</f>
        <v>6810639</v>
      </c>
      <c r="G19" s="138">
        <f>'埼玉分割'!E70</f>
        <v>3717.44</v>
      </c>
      <c r="H19" s="138">
        <f>'埼玉分割'!F70</f>
        <v>1832.077720151502</v>
      </c>
      <c r="I19" s="298" t="s">
        <v>35</v>
      </c>
      <c r="J19" s="332"/>
      <c r="K19" s="332"/>
      <c r="L19" s="264"/>
      <c r="M19" s="264"/>
      <c r="N19" s="134" t="s">
        <v>1323</v>
      </c>
      <c r="O19" s="265" t="s">
        <v>1263</v>
      </c>
      <c r="P19" s="265" t="s">
        <v>1277</v>
      </c>
      <c r="Q19" s="265" t="s">
        <v>1315</v>
      </c>
      <c r="R19" s="264"/>
    </row>
    <row r="20" spans="2:18" ht="13.5">
      <c r="B20" s="307"/>
      <c r="C20" s="134" t="s">
        <v>678</v>
      </c>
      <c r="D20" s="135" t="s">
        <v>1352</v>
      </c>
      <c r="E20" s="136">
        <f>'東京分割'!R2</f>
        <v>4545953.185025841</v>
      </c>
      <c r="F20" s="136">
        <f>'東京分割'!N2</f>
        <v>624619</v>
      </c>
      <c r="G20" s="186">
        <f>'東京分割'!O2</f>
        <v>53.2</v>
      </c>
      <c r="H20" s="186">
        <f>'東京分割'!P2</f>
        <v>11740.96</v>
      </c>
      <c r="I20" s="298" t="s">
        <v>40</v>
      </c>
      <c r="J20" s="332"/>
      <c r="K20" s="332"/>
      <c r="L20" s="264"/>
      <c r="M20" s="264"/>
      <c r="N20" s="264"/>
      <c r="O20" s="264"/>
      <c r="P20" s="265"/>
      <c r="Q20" s="264"/>
      <c r="R20" s="264"/>
    </row>
    <row r="21" spans="2:18" ht="13.5">
      <c r="B21" s="307"/>
      <c r="C21" s="134"/>
      <c r="D21" s="135"/>
      <c r="E21" s="136"/>
      <c r="F21" s="137"/>
      <c r="G21" s="138"/>
      <c r="H21" s="138"/>
      <c r="I21" s="298"/>
      <c r="J21" s="332"/>
      <c r="K21" s="332"/>
      <c r="L21" s="264"/>
      <c r="M21" s="264"/>
      <c r="N21" s="264"/>
      <c r="O21" s="264"/>
      <c r="P21" s="265"/>
      <c r="Q21" s="264"/>
      <c r="R21" s="264"/>
    </row>
    <row r="22" spans="2:18" ht="13.5">
      <c r="B22" s="307"/>
      <c r="C22" s="134" t="s">
        <v>659</v>
      </c>
      <c r="D22" s="135" t="s">
        <v>36</v>
      </c>
      <c r="E22" s="136">
        <f>SUM(E15:E21)</f>
        <v>47033770.989546195</v>
      </c>
      <c r="F22" s="136">
        <f>SUM(F15:F21)</f>
        <v>13394856</v>
      </c>
      <c r="G22" s="186">
        <f>SUM(G15:G21)</f>
        <v>30473.260000000002</v>
      </c>
      <c r="H22" s="186">
        <f>F22/G22</f>
        <v>439.56097903539035</v>
      </c>
      <c r="I22" s="298">
        <f>E22/F22</f>
        <v>3.511330841447358</v>
      </c>
      <c r="J22" s="332"/>
      <c r="K22" s="332"/>
      <c r="L22" s="264"/>
      <c r="M22" s="264"/>
      <c r="N22" s="264"/>
      <c r="O22" s="264"/>
      <c r="P22" s="265"/>
      <c r="Q22" s="264"/>
      <c r="R22" s="264"/>
    </row>
    <row r="23" spans="2:16" ht="13.5">
      <c r="B23" s="168"/>
      <c r="C23" s="129"/>
      <c r="D23" s="169"/>
      <c r="E23" s="170"/>
      <c r="F23" s="171"/>
      <c r="G23" s="172"/>
      <c r="H23" s="172"/>
      <c r="I23" s="297"/>
      <c r="J23" s="254"/>
      <c r="P23" s="262"/>
    </row>
    <row r="24" spans="2:18" ht="13.5">
      <c r="B24" s="308" t="s">
        <v>666</v>
      </c>
      <c r="C24" s="145" t="s">
        <v>690</v>
      </c>
      <c r="D24" s="146" t="s">
        <v>691</v>
      </c>
      <c r="E24" s="147">
        <f>'福島分割'!H80</f>
        <v>1431057.8476338175</v>
      </c>
      <c r="F24" s="148">
        <f>'福島分割'!D80</f>
        <v>380182</v>
      </c>
      <c r="G24" s="149">
        <f>'福島分割'!E80</f>
        <v>1855.9299999999998</v>
      </c>
      <c r="H24" s="149">
        <f>'福島分割'!F80</f>
        <v>204.8471655719774</v>
      </c>
      <c r="I24" s="299" t="s">
        <v>29</v>
      </c>
      <c r="J24" s="317" t="s">
        <v>1248</v>
      </c>
      <c r="K24" s="317" t="s">
        <v>1297</v>
      </c>
      <c r="L24" s="146"/>
      <c r="M24" s="271"/>
      <c r="N24" s="271"/>
      <c r="O24" s="271"/>
      <c r="P24" s="274"/>
      <c r="Q24" s="271"/>
      <c r="R24" s="271"/>
    </row>
    <row r="25" spans="2:18" ht="13.5">
      <c r="B25" s="308"/>
      <c r="C25" s="145" t="s">
        <v>653</v>
      </c>
      <c r="D25" s="146" t="s">
        <v>32</v>
      </c>
      <c r="E25" s="147">
        <v>8195884</v>
      </c>
      <c r="F25" s="148">
        <v>2015105</v>
      </c>
      <c r="G25" s="149">
        <v>6408.28</v>
      </c>
      <c r="H25" s="149">
        <v>314.45</v>
      </c>
      <c r="I25" s="299" t="s">
        <v>31</v>
      </c>
      <c r="J25" s="317"/>
      <c r="K25" s="317"/>
      <c r="L25" s="271"/>
      <c r="M25" s="271"/>
      <c r="N25" s="271"/>
      <c r="O25" s="271"/>
      <c r="P25" s="274"/>
      <c r="Q25" s="271"/>
      <c r="R25" s="271"/>
    </row>
    <row r="26" spans="2:18" ht="22.5">
      <c r="B26" s="308"/>
      <c r="C26" s="145" t="s">
        <v>686</v>
      </c>
      <c r="D26" s="146" t="s">
        <v>30</v>
      </c>
      <c r="E26" s="147">
        <f>'茨城分割'!H46</f>
        <v>10919309.908669433</v>
      </c>
      <c r="F26" s="148">
        <f>'茨城分割'!D46</f>
        <v>2961924</v>
      </c>
      <c r="G26" s="149">
        <f>'茨城分割'!F46</f>
        <v>504.6030450730093</v>
      </c>
      <c r="H26" s="149">
        <f>'茨城分割'!F46</f>
        <v>504.6030450730093</v>
      </c>
      <c r="I26" s="299" t="s">
        <v>29</v>
      </c>
      <c r="J26" s="320"/>
      <c r="K26" s="320"/>
      <c r="L26" s="271"/>
      <c r="M26" s="271"/>
      <c r="N26" s="145" t="s">
        <v>1331</v>
      </c>
      <c r="O26" s="274" t="s">
        <v>1266</v>
      </c>
      <c r="P26" s="274"/>
      <c r="Q26" s="271"/>
      <c r="R26" s="271"/>
    </row>
    <row r="27" spans="2:18" ht="22.5">
      <c r="B27" s="308"/>
      <c r="C27" s="145" t="s">
        <v>37</v>
      </c>
      <c r="D27" s="146" t="s">
        <v>38</v>
      </c>
      <c r="E27" s="147">
        <v>19917728</v>
      </c>
      <c r="F27" s="148">
        <v>6077929</v>
      </c>
      <c r="G27" s="149">
        <v>5156.58</v>
      </c>
      <c r="H27" s="149">
        <v>1178.67</v>
      </c>
      <c r="I27" s="299" t="s">
        <v>39</v>
      </c>
      <c r="J27" s="320"/>
      <c r="K27" s="320"/>
      <c r="L27" s="271"/>
      <c r="M27" s="274" t="s">
        <v>1254</v>
      </c>
      <c r="N27" s="145" t="s">
        <v>1332</v>
      </c>
      <c r="O27" s="271"/>
      <c r="P27" s="274" t="s">
        <v>1279</v>
      </c>
      <c r="Q27" s="271" t="s">
        <v>1320</v>
      </c>
      <c r="R27" s="271"/>
    </row>
    <row r="28" spans="2:18" ht="13.5">
      <c r="B28" s="308"/>
      <c r="C28" s="145" t="s">
        <v>681</v>
      </c>
      <c r="D28" s="146" t="s">
        <v>1351</v>
      </c>
      <c r="E28" s="147">
        <f>'埼玉分割'!H76</f>
        <v>780426.4582692804</v>
      </c>
      <c r="F28" s="148">
        <f>'埼玉分割'!D76</f>
        <v>267492</v>
      </c>
      <c r="G28" s="149">
        <f>'埼玉分割'!E76</f>
        <v>79.81</v>
      </c>
      <c r="H28" s="149">
        <f>'埼玉分割'!F76</f>
        <v>3351.610073925573</v>
      </c>
      <c r="I28" s="299" t="s">
        <v>35</v>
      </c>
      <c r="J28" s="320"/>
      <c r="K28" s="320"/>
      <c r="L28" s="271" t="s">
        <v>1358</v>
      </c>
      <c r="M28" s="271"/>
      <c r="N28" s="271"/>
      <c r="O28" s="271"/>
      <c r="P28" s="274"/>
      <c r="Q28" s="271"/>
      <c r="R28" s="271" t="s">
        <v>1290</v>
      </c>
    </row>
    <row r="29" spans="2:18" ht="13.5">
      <c r="B29" s="308"/>
      <c r="C29" s="145" t="s">
        <v>679</v>
      </c>
      <c r="D29" s="146" t="s">
        <v>680</v>
      </c>
      <c r="E29" s="147">
        <f>'東京分割'!R7</f>
        <v>7892607.4444754785</v>
      </c>
      <c r="F29" s="148">
        <f>'東京分割'!N7</f>
        <v>1084453</v>
      </c>
      <c r="G29" s="149">
        <f>'東京分割'!O7</f>
        <v>84.7</v>
      </c>
      <c r="H29" s="149">
        <f>'東京分割'!P7</f>
        <v>12803.459268004723</v>
      </c>
      <c r="I29" s="299" t="s">
        <v>40</v>
      </c>
      <c r="J29" s="320"/>
      <c r="K29" s="320"/>
      <c r="L29" s="271"/>
      <c r="M29" s="271"/>
      <c r="N29" s="271"/>
      <c r="O29" s="271"/>
      <c r="P29" s="274"/>
      <c r="Q29" s="271"/>
      <c r="R29" s="271" t="s">
        <v>1289</v>
      </c>
    </row>
    <row r="30" spans="2:18" ht="13.5">
      <c r="B30" s="308"/>
      <c r="C30" s="145"/>
      <c r="D30" s="146"/>
      <c r="E30" s="147"/>
      <c r="F30" s="148"/>
      <c r="G30" s="149"/>
      <c r="H30" s="149"/>
      <c r="I30" s="299"/>
      <c r="J30" s="320"/>
      <c r="K30" s="320"/>
      <c r="L30" s="271"/>
      <c r="M30" s="271"/>
      <c r="N30" s="271"/>
      <c r="O30" s="271"/>
      <c r="P30" s="274"/>
      <c r="Q30" s="271"/>
      <c r="R30" s="271"/>
    </row>
    <row r="31" spans="2:18" ht="13.5">
      <c r="B31" s="308"/>
      <c r="C31" s="145" t="s">
        <v>659</v>
      </c>
      <c r="D31" s="146" t="s">
        <v>680</v>
      </c>
      <c r="E31" s="147">
        <f>SUM(E24:E30)</f>
        <v>49137013.65904801</v>
      </c>
      <c r="F31" s="147">
        <f>SUM(F24:F29)</f>
        <v>12787085</v>
      </c>
      <c r="G31" s="150">
        <f>SUM(G24:G30)</f>
        <v>14089.903045073008</v>
      </c>
      <c r="H31" s="150">
        <f>F31/G31</f>
        <v>907.535343507663</v>
      </c>
      <c r="I31" s="299">
        <f>E31/F31</f>
        <v>3.8427064228514953</v>
      </c>
      <c r="J31" s="320"/>
      <c r="K31" s="320"/>
      <c r="L31" s="271"/>
      <c r="M31" s="271"/>
      <c r="N31" s="271"/>
      <c r="O31" s="271"/>
      <c r="P31" s="274"/>
      <c r="Q31" s="271"/>
      <c r="R31" s="271"/>
    </row>
    <row r="32" spans="2:16" ht="13.5">
      <c r="B32" s="168"/>
      <c r="C32" s="129"/>
      <c r="D32" s="169"/>
      <c r="E32" s="170"/>
      <c r="F32" s="171"/>
      <c r="G32" s="172"/>
      <c r="H32" s="172"/>
      <c r="I32" s="297"/>
      <c r="J32" s="254"/>
      <c r="P32" s="262"/>
    </row>
    <row r="33" spans="2:18" ht="22.5">
      <c r="B33" s="309" t="s">
        <v>1350</v>
      </c>
      <c r="C33" s="151" t="s">
        <v>671</v>
      </c>
      <c r="D33" s="152" t="s">
        <v>665</v>
      </c>
      <c r="E33" s="153">
        <f>'東京分割'!R64</f>
        <v>69818032.83352216</v>
      </c>
      <c r="F33" s="154">
        <f>'東京分割'!N64</f>
        <v>9593075</v>
      </c>
      <c r="G33" s="155">
        <f>'東京分割'!O64</f>
        <v>1715.3899999999996</v>
      </c>
      <c r="H33" s="155">
        <f>'東京分割'!P64</f>
        <v>5592.358006051103</v>
      </c>
      <c r="I33" s="300" t="s">
        <v>40</v>
      </c>
      <c r="J33" s="328"/>
      <c r="K33" s="328"/>
      <c r="L33" s="152" t="s">
        <v>1353</v>
      </c>
      <c r="M33" s="286" t="s">
        <v>1255</v>
      </c>
      <c r="N33" s="280" t="s">
        <v>1330</v>
      </c>
      <c r="O33" s="286" t="s">
        <v>1265</v>
      </c>
      <c r="P33" s="286" t="s">
        <v>1278</v>
      </c>
      <c r="Q33" s="286" t="s">
        <v>1312</v>
      </c>
      <c r="R33" s="152" t="s">
        <v>1349</v>
      </c>
    </row>
    <row r="34" spans="2:18" ht="13.5">
      <c r="B34" s="309"/>
      <c r="C34" s="151" t="s">
        <v>1366</v>
      </c>
      <c r="D34" s="152" t="s">
        <v>1477</v>
      </c>
      <c r="E34" s="153">
        <f>'鹿児島分割'!H64</f>
        <v>383540.8443015207</v>
      </c>
      <c r="F34" s="154">
        <f>'鹿児島分割'!D64</f>
        <v>124777</v>
      </c>
      <c r="G34" s="155">
        <f>'鹿児島分割'!E64</f>
        <v>1240.26</v>
      </c>
      <c r="H34" s="155">
        <f>'鹿児島分割'!F64</f>
        <v>100.60551819779724</v>
      </c>
      <c r="I34" s="300"/>
      <c r="J34" s="329"/>
      <c r="K34" s="329"/>
      <c r="L34" s="152"/>
      <c r="M34" s="286"/>
      <c r="N34" s="280"/>
      <c r="O34" s="286"/>
      <c r="P34" s="286"/>
      <c r="Q34" s="286"/>
      <c r="R34" s="152"/>
    </row>
    <row r="35" spans="2:18" ht="13.5">
      <c r="B35" s="309"/>
      <c r="C35" s="151" t="s">
        <v>115</v>
      </c>
      <c r="D35" s="152" t="s">
        <v>116</v>
      </c>
      <c r="E35" s="153">
        <v>3606704</v>
      </c>
      <c r="F35" s="154">
        <v>1368137</v>
      </c>
      <c r="G35" s="155">
        <v>2275.03</v>
      </c>
      <c r="H35" s="155">
        <v>601.37</v>
      </c>
      <c r="I35" s="300" t="s">
        <v>115</v>
      </c>
      <c r="J35" s="329"/>
      <c r="K35" s="329"/>
      <c r="L35" s="280"/>
      <c r="M35" s="280" t="s">
        <v>1260</v>
      </c>
      <c r="N35" s="280"/>
      <c r="O35" s="280"/>
      <c r="P35" s="280"/>
      <c r="Q35" s="280"/>
      <c r="R35" s="280"/>
    </row>
    <row r="36" spans="2:18" ht="13.5">
      <c r="B36" s="309"/>
      <c r="C36" s="151"/>
      <c r="D36" s="152"/>
      <c r="E36" s="153"/>
      <c r="F36" s="154"/>
      <c r="G36" s="155"/>
      <c r="H36" s="155"/>
      <c r="I36" s="300"/>
      <c r="J36" s="329"/>
      <c r="K36" s="329"/>
      <c r="L36" s="280"/>
      <c r="M36" s="280"/>
      <c r="N36" s="280"/>
      <c r="O36" s="280"/>
      <c r="P36" s="286"/>
      <c r="Q36" s="280"/>
      <c r="R36" s="280"/>
    </row>
    <row r="37" spans="2:18" ht="13.5">
      <c r="B37" s="309"/>
      <c r="C37" s="151" t="s">
        <v>659</v>
      </c>
      <c r="D37" s="152" t="s">
        <v>665</v>
      </c>
      <c r="E37" s="153">
        <f>SUM(E33:E36)</f>
        <v>73808277.67782368</v>
      </c>
      <c r="F37" s="153">
        <f>SUM(F33:F36)</f>
        <v>11085989</v>
      </c>
      <c r="G37" s="156">
        <f>SUM(G33:G36)</f>
        <v>5230.68</v>
      </c>
      <c r="H37" s="156">
        <f>F37/G37</f>
        <v>2119.4164047504337</v>
      </c>
      <c r="I37" s="300">
        <f>E37/F37</f>
        <v>6.6577982061703</v>
      </c>
      <c r="J37" s="330"/>
      <c r="K37" s="330"/>
      <c r="L37" s="280"/>
      <c r="M37" s="280"/>
      <c r="N37" s="280"/>
      <c r="O37" s="280"/>
      <c r="P37" s="286"/>
      <c r="Q37" s="280"/>
      <c r="R37" s="280"/>
    </row>
    <row r="38" spans="2:33" s="117" customFormat="1" ht="13.5">
      <c r="B38" s="128"/>
      <c r="C38" s="129"/>
      <c r="D38" s="130"/>
      <c r="E38" s="131"/>
      <c r="F38" s="132"/>
      <c r="G38" s="133"/>
      <c r="H38" s="133"/>
      <c r="I38" s="295"/>
      <c r="J38" s="255"/>
      <c r="K38" s="252"/>
      <c r="L38" s="252"/>
      <c r="M38" s="256"/>
      <c r="N38" s="256"/>
      <c r="O38" s="256"/>
      <c r="P38" s="263"/>
      <c r="Q38" s="256"/>
      <c r="R38" s="256"/>
      <c r="S38" s="256"/>
      <c r="T38" s="256"/>
      <c r="U38" s="256"/>
      <c r="V38" s="256"/>
      <c r="W38" s="256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</row>
    <row r="39" spans="2:33" s="117" customFormat="1" ht="13.5">
      <c r="B39" s="324" t="s">
        <v>689</v>
      </c>
      <c r="C39" s="157" t="s">
        <v>682</v>
      </c>
      <c r="D39" s="158" t="s">
        <v>683</v>
      </c>
      <c r="E39" s="159">
        <f>'東京分割'!R72</f>
        <v>10012830.536976527</v>
      </c>
      <c r="F39" s="160">
        <f>'東京分割'!N72</f>
        <v>1375774</v>
      </c>
      <c r="G39" s="161">
        <f>'東京分割'!O64</f>
        <v>1715.3899999999996</v>
      </c>
      <c r="H39" s="161">
        <f>'東京分割'!P72</f>
        <v>4239.412054726981</v>
      </c>
      <c r="I39" s="301" t="s">
        <v>40</v>
      </c>
      <c r="J39" s="322" t="s">
        <v>1249</v>
      </c>
      <c r="K39" s="321" t="s">
        <v>1298</v>
      </c>
      <c r="L39" s="158"/>
      <c r="M39" s="266"/>
      <c r="N39" s="266"/>
      <c r="O39" s="266"/>
      <c r="P39" s="267"/>
      <c r="Q39" s="266"/>
      <c r="R39" s="266"/>
      <c r="S39" s="256"/>
      <c r="T39" s="256"/>
      <c r="U39" s="256"/>
      <c r="V39" s="256"/>
      <c r="W39" s="256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</row>
    <row r="40" spans="2:18" ht="45">
      <c r="B40" s="324"/>
      <c r="C40" s="157" t="s">
        <v>42</v>
      </c>
      <c r="D40" s="158" t="s">
        <v>43</v>
      </c>
      <c r="E40" s="159">
        <v>31184324</v>
      </c>
      <c r="F40" s="160">
        <v>8837640</v>
      </c>
      <c r="G40" s="161">
        <v>2415.84</v>
      </c>
      <c r="H40" s="161">
        <v>3658.21</v>
      </c>
      <c r="I40" s="301" t="s">
        <v>42</v>
      </c>
      <c r="J40" s="322"/>
      <c r="K40" s="322"/>
      <c r="L40" s="266" t="s">
        <v>1359</v>
      </c>
      <c r="M40" s="266"/>
      <c r="N40" s="157" t="s">
        <v>1334</v>
      </c>
      <c r="O40" s="267" t="s">
        <v>1267</v>
      </c>
      <c r="P40" s="267" t="s">
        <v>1280</v>
      </c>
      <c r="Q40" s="266" t="s">
        <v>1313</v>
      </c>
      <c r="R40" s="266"/>
    </row>
    <row r="41" spans="2:18" ht="13.5">
      <c r="B41" s="324"/>
      <c r="C41" s="157" t="s">
        <v>53</v>
      </c>
      <c r="D41" s="158" t="s">
        <v>54</v>
      </c>
      <c r="E41" s="159">
        <v>3206199</v>
      </c>
      <c r="F41" s="160">
        <v>881071</v>
      </c>
      <c r="G41" s="161">
        <v>4465.37</v>
      </c>
      <c r="H41" s="161">
        <v>197.31</v>
      </c>
      <c r="I41" s="301" t="s">
        <v>53</v>
      </c>
      <c r="J41" s="322"/>
      <c r="K41" s="322"/>
      <c r="L41" s="266"/>
      <c r="M41" s="266"/>
      <c r="N41" s="266" t="s">
        <v>1333</v>
      </c>
      <c r="O41" s="266"/>
      <c r="P41" s="267"/>
      <c r="Q41" s="266"/>
      <c r="R41" s="266"/>
    </row>
    <row r="42" spans="2:18" ht="13.5">
      <c r="B42" s="324"/>
      <c r="C42" s="157" t="s">
        <v>1478</v>
      </c>
      <c r="D42" s="158" t="s">
        <v>685</v>
      </c>
      <c r="E42" s="159">
        <f>'静岡分割'!H47</f>
        <v>10597017.167973451</v>
      </c>
      <c r="F42" s="160">
        <f>'静岡分割'!D47</f>
        <v>2448735</v>
      </c>
      <c r="G42" s="161">
        <f>'静岡分割'!E47</f>
        <v>5303.1900000000005</v>
      </c>
      <c r="H42" s="161">
        <f>'静岡分割'!F47</f>
        <v>461.74755194514995</v>
      </c>
      <c r="I42" s="301" t="s">
        <v>61</v>
      </c>
      <c r="J42" s="322"/>
      <c r="K42" s="322"/>
      <c r="L42" s="266"/>
      <c r="M42" s="266"/>
      <c r="N42" s="267" t="s">
        <v>1482</v>
      </c>
      <c r="O42" s="266"/>
      <c r="P42" s="267"/>
      <c r="Q42" s="266"/>
      <c r="R42" s="266"/>
    </row>
    <row r="43" spans="2:18" ht="13.5">
      <c r="B43" s="324"/>
      <c r="C43" s="157"/>
      <c r="D43" s="158"/>
      <c r="E43" s="159"/>
      <c r="F43" s="160"/>
      <c r="G43" s="161"/>
      <c r="H43" s="161"/>
      <c r="I43" s="301"/>
      <c r="J43" s="322"/>
      <c r="K43" s="322"/>
      <c r="L43" s="266"/>
      <c r="M43" s="266"/>
      <c r="N43" s="266"/>
      <c r="O43" s="266"/>
      <c r="P43" s="267"/>
      <c r="Q43" s="266"/>
      <c r="R43" s="266"/>
    </row>
    <row r="44" spans="2:18" ht="13.5">
      <c r="B44" s="324"/>
      <c r="C44" s="157" t="s">
        <v>659</v>
      </c>
      <c r="D44" s="158" t="s">
        <v>1273</v>
      </c>
      <c r="E44" s="159">
        <f>SUM(E39:E43)</f>
        <v>55000370.70494998</v>
      </c>
      <c r="F44" s="159">
        <f>SUM(F39:F43)</f>
        <v>13543220</v>
      </c>
      <c r="G44" s="162">
        <f>SUM(G39:G43)</f>
        <v>13899.789999999999</v>
      </c>
      <c r="H44" s="162">
        <f>F44/G44</f>
        <v>974.3470944525062</v>
      </c>
      <c r="I44" s="301">
        <f>E44/F44</f>
        <v>4.0610999972643125</v>
      </c>
      <c r="J44" s="322"/>
      <c r="K44" s="322"/>
      <c r="L44" s="266"/>
      <c r="M44" s="266"/>
      <c r="N44" s="266"/>
      <c r="O44" s="266"/>
      <c r="P44" s="267"/>
      <c r="Q44" s="266"/>
      <c r="R44" s="266"/>
    </row>
    <row r="45" spans="2:33" s="117" customFormat="1" ht="13.5">
      <c r="B45" s="128"/>
      <c r="C45" s="129"/>
      <c r="D45" s="130"/>
      <c r="E45" s="131"/>
      <c r="F45" s="132"/>
      <c r="G45" s="133"/>
      <c r="H45" s="133"/>
      <c r="I45" s="295"/>
      <c r="J45" s="255"/>
      <c r="K45" s="252"/>
      <c r="L45" s="252"/>
      <c r="M45" s="256"/>
      <c r="N45" s="256"/>
      <c r="O45" s="256"/>
      <c r="P45" s="263"/>
      <c r="Q45" s="256"/>
      <c r="R45" s="256"/>
      <c r="S45" s="256"/>
      <c r="T45" s="256"/>
      <c r="U45" s="256"/>
      <c r="V45" s="256"/>
      <c r="W45" s="256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</row>
    <row r="46" spans="2:18" ht="13.5">
      <c r="B46" s="323" t="s">
        <v>668</v>
      </c>
      <c r="C46" s="163" t="s">
        <v>672</v>
      </c>
      <c r="D46" s="187" t="s">
        <v>688</v>
      </c>
      <c r="E46" s="188">
        <f>'長野分割'!H88</f>
        <v>2541537.82854094</v>
      </c>
      <c r="F46" s="166">
        <f>'長野分割'!D88</f>
        <v>678556</v>
      </c>
      <c r="G46" s="167">
        <f>'長野分割'!E88</f>
        <v>5829.26</v>
      </c>
      <c r="H46" s="167">
        <f>'長野分割'!F88</f>
        <v>116.40516978141308</v>
      </c>
      <c r="I46" s="302" t="s">
        <v>57</v>
      </c>
      <c r="J46" s="335" t="s">
        <v>1249</v>
      </c>
      <c r="K46" s="334" t="s">
        <v>1300</v>
      </c>
      <c r="L46" s="187"/>
      <c r="M46" s="275"/>
      <c r="N46" s="275"/>
      <c r="O46" s="275"/>
      <c r="P46" s="276"/>
      <c r="Q46" s="275"/>
      <c r="R46" s="275"/>
    </row>
    <row r="47" spans="2:18" ht="13.5">
      <c r="B47" s="323"/>
      <c r="C47" s="163" t="s">
        <v>58</v>
      </c>
      <c r="D47" s="187" t="s">
        <v>59</v>
      </c>
      <c r="E47" s="188">
        <v>7247705</v>
      </c>
      <c r="F47" s="166">
        <v>2104361</v>
      </c>
      <c r="G47" s="167">
        <v>10621.17</v>
      </c>
      <c r="H47" s="167">
        <v>198.13</v>
      </c>
      <c r="I47" s="302" t="s">
        <v>60</v>
      </c>
      <c r="J47" s="335"/>
      <c r="K47" s="335"/>
      <c r="L47" s="275"/>
      <c r="M47" s="275"/>
      <c r="N47" s="275" t="s">
        <v>1340</v>
      </c>
      <c r="O47" s="275"/>
      <c r="P47" s="276"/>
      <c r="Q47" s="275"/>
      <c r="R47" s="275"/>
    </row>
    <row r="48" spans="2:18" ht="13.5">
      <c r="B48" s="323"/>
      <c r="C48" s="163" t="s">
        <v>1479</v>
      </c>
      <c r="D48" s="187" t="s">
        <v>62</v>
      </c>
      <c r="E48" s="188">
        <f>'静岡分割'!H12</f>
        <v>5818032.832026549</v>
      </c>
      <c r="F48" s="166">
        <f>'静岡分割'!D12</f>
        <v>1344418</v>
      </c>
      <c r="G48" s="167">
        <f>'静岡分割'!E12</f>
        <v>2411.9199999999996</v>
      </c>
      <c r="H48" s="167">
        <f>'静岡分割'!F12</f>
        <v>557.4057182659459</v>
      </c>
      <c r="I48" s="302" t="s">
        <v>61</v>
      </c>
      <c r="J48" s="335"/>
      <c r="K48" s="335"/>
      <c r="L48" s="275"/>
      <c r="M48" s="275"/>
      <c r="N48" s="163" t="s">
        <v>1481</v>
      </c>
      <c r="O48" s="276" t="s">
        <v>1268</v>
      </c>
      <c r="P48" s="276"/>
      <c r="Q48" s="275"/>
      <c r="R48" s="275"/>
    </row>
    <row r="49" spans="2:18" ht="13.5">
      <c r="B49" s="323"/>
      <c r="C49" s="163" t="s">
        <v>63</v>
      </c>
      <c r="D49" s="187" t="s">
        <v>64</v>
      </c>
      <c r="E49" s="188">
        <v>35819911</v>
      </c>
      <c r="F49" s="166">
        <v>7296527</v>
      </c>
      <c r="G49" s="167">
        <v>5164.05</v>
      </c>
      <c r="H49" s="167">
        <v>1412.95</v>
      </c>
      <c r="I49" s="302" t="s">
        <v>65</v>
      </c>
      <c r="J49" s="335"/>
      <c r="K49" s="335"/>
      <c r="L49" s="275"/>
      <c r="M49" s="276" t="s">
        <v>1258</v>
      </c>
      <c r="N49" s="276" t="s">
        <v>1335</v>
      </c>
      <c r="O49" s="275"/>
      <c r="P49" s="276" t="s">
        <v>1281</v>
      </c>
      <c r="Q49" s="276" t="s">
        <v>1314</v>
      </c>
      <c r="R49" s="275" t="s">
        <v>1309</v>
      </c>
    </row>
    <row r="50" spans="2:18" ht="13.5">
      <c r="B50" s="323"/>
      <c r="C50" s="163" t="s">
        <v>1485</v>
      </c>
      <c r="D50" s="187" t="s">
        <v>67</v>
      </c>
      <c r="E50" s="188">
        <f>'三重分割'!H25</f>
        <v>6600661.386258257</v>
      </c>
      <c r="F50" s="166">
        <f>'三重分割'!D25</f>
        <v>1601087</v>
      </c>
      <c r="G50" s="167">
        <f>'三重分割'!E25</f>
        <v>4097.159999999999</v>
      </c>
      <c r="H50" s="167">
        <f>'三重分割'!F25</f>
        <v>390.7797108240831</v>
      </c>
      <c r="I50" s="302" t="s">
        <v>66</v>
      </c>
      <c r="J50" s="335"/>
      <c r="K50" s="335"/>
      <c r="L50" s="275"/>
      <c r="M50" s="275"/>
      <c r="N50" s="275"/>
      <c r="O50" s="275"/>
      <c r="P50" s="276"/>
      <c r="Q50" s="275"/>
      <c r="R50" s="275"/>
    </row>
    <row r="51" spans="2:18" ht="13.5">
      <c r="B51" s="323"/>
      <c r="C51" s="163"/>
      <c r="D51" s="187"/>
      <c r="E51" s="188"/>
      <c r="F51" s="166"/>
      <c r="G51" s="167"/>
      <c r="H51" s="167"/>
      <c r="I51" s="302"/>
      <c r="J51" s="335"/>
      <c r="K51" s="335"/>
      <c r="L51" s="275"/>
      <c r="M51" s="275"/>
      <c r="N51" s="275"/>
      <c r="O51" s="275"/>
      <c r="P51" s="276"/>
      <c r="Q51" s="275"/>
      <c r="R51" s="275"/>
    </row>
    <row r="52" spans="2:33" s="117" customFormat="1" ht="13.5">
      <c r="B52" s="323"/>
      <c r="C52" s="163" t="s">
        <v>659</v>
      </c>
      <c r="D52" s="187" t="s">
        <v>64</v>
      </c>
      <c r="E52" s="188">
        <f>SUM(E46:E51)</f>
        <v>58027848.04682575</v>
      </c>
      <c r="F52" s="188">
        <f>SUM(F46:F51)</f>
        <v>13024949</v>
      </c>
      <c r="G52" s="189">
        <f>SUM(G46:G51)</f>
        <v>28123.559999999998</v>
      </c>
      <c r="H52" s="189">
        <f>F52/G52</f>
        <v>463.13301018789946</v>
      </c>
      <c r="I52" s="302">
        <f>E52/F52</f>
        <v>4.455130538079324</v>
      </c>
      <c r="J52" s="335"/>
      <c r="K52" s="335"/>
      <c r="L52" s="275"/>
      <c r="M52" s="275"/>
      <c r="N52" s="275"/>
      <c r="O52" s="275"/>
      <c r="P52" s="276"/>
      <c r="Q52" s="275"/>
      <c r="R52" s="275"/>
      <c r="S52" s="256"/>
      <c r="T52" s="256"/>
      <c r="U52" s="256"/>
      <c r="V52" s="256"/>
      <c r="W52" s="256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</row>
    <row r="53" spans="2:33" s="117" customFormat="1" ht="13.5">
      <c r="B53" s="128"/>
      <c r="C53" s="129"/>
      <c r="D53" s="130"/>
      <c r="E53" s="131"/>
      <c r="F53" s="132"/>
      <c r="G53" s="133"/>
      <c r="H53" s="133"/>
      <c r="I53" s="295"/>
      <c r="J53" s="255"/>
      <c r="K53" s="252"/>
      <c r="L53" s="252"/>
      <c r="M53" s="256"/>
      <c r="N53" s="256"/>
      <c r="O53" s="256"/>
      <c r="P53" s="263"/>
      <c r="Q53" s="256"/>
      <c r="R53" s="256"/>
      <c r="S53" s="256"/>
      <c r="T53" s="256"/>
      <c r="U53" s="256"/>
      <c r="V53" s="256"/>
      <c r="W53" s="256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</row>
    <row r="54" spans="2:18" ht="13.5">
      <c r="B54" s="307" t="s">
        <v>670</v>
      </c>
      <c r="C54" s="134" t="s">
        <v>46</v>
      </c>
      <c r="D54" s="135" t="s">
        <v>47</v>
      </c>
      <c r="E54" s="136">
        <v>4680734</v>
      </c>
      <c r="F54" s="137">
        <v>1109205</v>
      </c>
      <c r="G54" s="138">
        <v>4247.39</v>
      </c>
      <c r="H54" s="138">
        <v>261.15</v>
      </c>
      <c r="I54" s="298" t="s">
        <v>46</v>
      </c>
      <c r="J54" s="331" t="s">
        <v>1250</v>
      </c>
      <c r="K54" s="331" t="s">
        <v>1299</v>
      </c>
      <c r="L54" s="135"/>
      <c r="M54" s="264"/>
      <c r="N54" s="264"/>
      <c r="O54" s="264"/>
      <c r="P54" s="265"/>
      <c r="Q54" s="264"/>
      <c r="R54" s="264"/>
    </row>
    <row r="55" spans="2:18" ht="13.5">
      <c r="B55" s="307"/>
      <c r="C55" s="134" t="s">
        <v>48</v>
      </c>
      <c r="D55" s="135" t="s">
        <v>49</v>
      </c>
      <c r="E55" s="136">
        <v>4612872</v>
      </c>
      <c r="F55" s="137">
        <v>1171791</v>
      </c>
      <c r="G55" s="138">
        <v>4185.46</v>
      </c>
      <c r="H55" s="138">
        <v>279.97</v>
      </c>
      <c r="I55" s="298" t="s">
        <v>50</v>
      </c>
      <c r="J55" s="332"/>
      <c r="K55" s="332"/>
      <c r="L55" s="264"/>
      <c r="M55" s="277"/>
      <c r="N55" s="264"/>
      <c r="O55" s="264"/>
      <c r="P55" s="265"/>
      <c r="Q55" s="264"/>
      <c r="R55" s="264"/>
    </row>
    <row r="56" spans="2:18" ht="13.5">
      <c r="B56" s="307"/>
      <c r="C56" s="134" t="s">
        <v>51</v>
      </c>
      <c r="D56" s="135" t="s">
        <v>52</v>
      </c>
      <c r="E56" s="136">
        <v>3358434</v>
      </c>
      <c r="F56" s="137">
        <v>818975</v>
      </c>
      <c r="G56" s="138">
        <v>4189.26</v>
      </c>
      <c r="H56" s="138">
        <v>195.49</v>
      </c>
      <c r="I56" s="298" t="s">
        <v>51</v>
      </c>
      <c r="J56" s="332"/>
      <c r="K56" s="332"/>
      <c r="L56" s="264"/>
      <c r="M56" s="264"/>
      <c r="N56" s="264"/>
      <c r="O56" s="264"/>
      <c r="P56" s="265"/>
      <c r="Q56" s="264"/>
      <c r="R56" s="264"/>
    </row>
    <row r="57" spans="2:18" ht="13.5">
      <c r="B57" s="307"/>
      <c r="C57" s="134" t="s">
        <v>68</v>
      </c>
      <c r="D57" s="135" t="s">
        <v>69</v>
      </c>
      <c r="E57" s="136">
        <v>5924757</v>
      </c>
      <c r="F57" s="137">
        <v>1387110</v>
      </c>
      <c r="G57" s="138">
        <v>4017.36</v>
      </c>
      <c r="H57" s="138">
        <v>345.28</v>
      </c>
      <c r="I57" s="298" t="s">
        <v>68</v>
      </c>
      <c r="J57" s="332"/>
      <c r="K57" s="332"/>
      <c r="L57" s="264"/>
      <c r="M57" s="264"/>
      <c r="N57" s="264"/>
      <c r="O57" s="264"/>
      <c r="P57" s="265"/>
      <c r="Q57" s="264"/>
      <c r="R57" s="264"/>
    </row>
    <row r="58" spans="2:18" ht="22.5">
      <c r="B58" s="307"/>
      <c r="C58" s="134" t="s">
        <v>70</v>
      </c>
      <c r="D58" s="135" t="s">
        <v>71</v>
      </c>
      <c r="E58" s="136">
        <v>10029686</v>
      </c>
      <c r="F58" s="137">
        <v>2644075</v>
      </c>
      <c r="G58" s="138">
        <v>4613</v>
      </c>
      <c r="H58" s="138">
        <v>573.18</v>
      </c>
      <c r="I58" s="298" t="s">
        <v>70</v>
      </c>
      <c r="J58" s="332"/>
      <c r="K58" s="332"/>
      <c r="L58" s="264" t="s">
        <v>1360</v>
      </c>
      <c r="M58" s="264"/>
      <c r="N58" s="265" t="s">
        <v>1337</v>
      </c>
      <c r="O58" s="264"/>
      <c r="P58" s="265"/>
      <c r="Q58" s="264"/>
      <c r="R58" s="135" t="s">
        <v>1321</v>
      </c>
    </row>
    <row r="59" spans="2:18" ht="13.5">
      <c r="B59" s="307"/>
      <c r="C59" s="134" t="s">
        <v>1652</v>
      </c>
      <c r="D59" s="135" t="s">
        <v>77</v>
      </c>
      <c r="E59" s="136">
        <f>'奈良分割'!H30</f>
        <v>3536111.465692501</v>
      </c>
      <c r="F59" s="137">
        <f>'奈良分割'!D30</f>
        <v>1328192</v>
      </c>
      <c r="G59" s="138">
        <f>'奈良分割'!E30</f>
        <v>1344.1899999999998</v>
      </c>
      <c r="H59" s="138">
        <f>'奈良分割'!F30</f>
        <v>988.0984087071025</v>
      </c>
      <c r="I59" s="298" t="s">
        <v>76</v>
      </c>
      <c r="J59" s="332"/>
      <c r="K59" s="332"/>
      <c r="L59" s="264"/>
      <c r="M59" s="264"/>
      <c r="N59" s="264"/>
      <c r="O59" s="264"/>
      <c r="P59" s="265"/>
      <c r="Q59" s="264"/>
      <c r="R59" s="264" t="s">
        <v>1291</v>
      </c>
    </row>
    <row r="60" spans="2:18" ht="13.5">
      <c r="B60" s="307"/>
      <c r="C60" s="134" t="s">
        <v>1483</v>
      </c>
      <c r="D60" s="135"/>
      <c r="E60" s="136">
        <f>'三重分割'!H30</f>
        <v>750785.464935407</v>
      </c>
      <c r="F60" s="137">
        <f>'三重分割'!D30</f>
        <v>182114</v>
      </c>
      <c r="G60" s="138">
        <f>'三重分割'!E30</f>
        <v>687.93</v>
      </c>
      <c r="H60" s="138">
        <f>'三重分割'!F30</f>
        <v>264.7275158809763</v>
      </c>
      <c r="I60" s="298" t="s">
        <v>66</v>
      </c>
      <c r="J60" s="332"/>
      <c r="K60" s="332"/>
      <c r="L60" s="264"/>
      <c r="M60" s="264"/>
      <c r="N60" s="264"/>
      <c r="O60" s="264"/>
      <c r="P60" s="265"/>
      <c r="Q60" s="264"/>
      <c r="R60" s="264"/>
    </row>
    <row r="61" spans="2:18" ht="13.5">
      <c r="B61" s="307"/>
      <c r="C61" s="134"/>
      <c r="D61" s="135"/>
      <c r="E61" s="136"/>
      <c r="F61" s="137"/>
      <c r="G61" s="138"/>
      <c r="H61" s="138"/>
      <c r="I61" s="298"/>
      <c r="J61" s="332"/>
      <c r="K61" s="332"/>
      <c r="L61" s="264"/>
      <c r="M61" s="264"/>
      <c r="N61" s="264"/>
      <c r="O61" s="264"/>
      <c r="P61" s="265"/>
      <c r="Q61" s="264"/>
      <c r="R61" s="264"/>
    </row>
    <row r="62" spans="2:18" ht="13.5">
      <c r="B62" s="307"/>
      <c r="C62" s="134" t="s">
        <v>659</v>
      </c>
      <c r="D62" s="135" t="s">
        <v>1274</v>
      </c>
      <c r="E62" s="136">
        <f>SUM(E54:E61)</f>
        <v>32893379.93062791</v>
      </c>
      <c r="F62" s="136">
        <f>SUM(F54:F61)</f>
        <v>8641462</v>
      </c>
      <c r="G62" s="186">
        <f>SUM(G54:G61)</f>
        <v>23284.59</v>
      </c>
      <c r="H62" s="138">
        <f>F62/G62</f>
        <v>371.12364873077</v>
      </c>
      <c r="I62" s="298">
        <f>E62/F62</f>
        <v>3.8064600562529707</v>
      </c>
      <c r="J62" s="332"/>
      <c r="K62" s="332"/>
      <c r="L62" s="264"/>
      <c r="M62" s="264"/>
      <c r="N62" s="264"/>
      <c r="O62" s="264"/>
      <c r="P62" s="265"/>
      <c r="Q62" s="264"/>
      <c r="R62" s="264"/>
    </row>
    <row r="63" spans="2:33" s="117" customFormat="1" ht="13.5">
      <c r="B63" s="128"/>
      <c r="C63" s="129"/>
      <c r="D63" s="130"/>
      <c r="E63" s="131"/>
      <c r="F63" s="132"/>
      <c r="G63" s="133"/>
      <c r="H63" s="133"/>
      <c r="I63" s="295"/>
      <c r="J63" s="256"/>
      <c r="K63" s="252"/>
      <c r="L63" s="252"/>
      <c r="M63" s="256"/>
      <c r="N63" s="256"/>
      <c r="O63" s="256"/>
      <c r="P63" s="263"/>
      <c r="Q63" s="256"/>
      <c r="R63" s="256"/>
      <c r="S63" s="256"/>
      <c r="T63" s="256"/>
      <c r="U63" s="256"/>
      <c r="V63" s="256"/>
      <c r="W63" s="256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</row>
    <row r="64" spans="2:18" ht="22.5">
      <c r="B64" s="312" t="s">
        <v>660</v>
      </c>
      <c r="C64" s="139" t="s">
        <v>72</v>
      </c>
      <c r="D64" s="140" t="s">
        <v>73</v>
      </c>
      <c r="E64" s="141">
        <v>38529386</v>
      </c>
      <c r="F64" s="142">
        <v>8822241</v>
      </c>
      <c r="G64" s="143">
        <v>1896.8</v>
      </c>
      <c r="H64" s="143">
        <v>4651.12</v>
      </c>
      <c r="I64" s="303" t="s">
        <v>72</v>
      </c>
      <c r="J64" s="337" t="s">
        <v>1251</v>
      </c>
      <c r="K64" s="337" t="s">
        <v>1304</v>
      </c>
      <c r="L64" s="140"/>
      <c r="M64" s="139" t="s">
        <v>1336</v>
      </c>
      <c r="N64" s="139" t="s">
        <v>1339</v>
      </c>
      <c r="O64" s="278" t="s">
        <v>1269</v>
      </c>
      <c r="P64" s="278" t="s">
        <v>1282</v>
      </c>
      <c r="Q64" s="279" t="s">
        <v>1317</v>
      </c>
      <c r="R64" s="140" t="s">
        <v>1322</v>
      </c>
    </row>
    <row r="65" spans="2:18" ht="13.5">
      <c r="B65" s="312"/>
      <c r="C65" s="139" t="s">
        <v>1480</v>
      </c>
      <c r="D65" s="140" t="s">
        <v>657</v>
      </c>
      <c r="E65" s="141">
        <f>'兵庫分割'!H12</f>
        <v>11018805.269971656</v>
      </c>
      <c r="F65" s="142">
        <f>'兵庫分割'!D12</f>
        <v>3268118</v>
      </c>
      <c r="G65" s="143">
        <f>'兵庫分割'!E12</f>
        <v>1201.17</v>
      </c>
      <c r="H65" s="143">
        <f>'兵庫分割'!F12</f>
        <v>2720.778907232115</v>
      </c>
      <c r="I65" s="303" t="s">
        <v>74</v>
      </c>
      <c r="J65" s="338"/>
      <c r="K65" s="338"/>
      <c r="L65" s="279" t="s">
        <v>1361</v>
      </c>
      <c r="M65" s="278"/>
      <c r="N65" s="278" t="s">
        <v>1338</v>
      </c>
      <c r="O65" s="278" t="s">
        <v>1270</v>
      </c>
      <c r="P65" s="278" t="s">
        <v>1283</v>
      </c>
      <c r="Q65" s="278" t="s">
        <v>1316</v>
      </c>
      <c r="R65" s="279" t="s">
        <v>1310</v>
      </c>
    </row>
    <row r="66" spans="2:18" ht="13.5">
      <c r="B66" s="312"/>
      <c r="C66" s="139" t="s">
        <v>78</v>
      </c>
      <c r="D66" s="140" t="s">
        <v>79</v>
      </c>
      <c r="E66" s="141">
        <v>3567658</v>
      </c>
      <c r="F66" s="142">
        <v>1028424</v>
      </c>
      <c r="G66" s="143">
        <v>4726.08</v>
      </c>
      <c r="H66" s="143">
        <v>217.61</v>
      </c>
      <c r="I66" s="303" t="s">
        <v>80</v>
      </c>
      <c r="J66" s="338"/>
      <c r="K66" s="338"/>
      <c r="L66" s="279"/>
      <c r="M66" s="279"/>
      <c r="N66" s="279"/>
      <c r="O66" s="279"/>
      <c r="P66" s="278"/>
      <c r="Q66" s="279"/>
      <c r="R66" s="279"/>
    </row>
    <row r="67" spans="2:18" ht="13.5">
      <c r="B67" s="312"/>
      <c r="C67" s="139" t="s">
        <v>1653</v>
      </c>
      <c r="D67" s="140"/>
      <c r="E67" s="141">
        <f>'奈良分割'!H45</f>
        <v>234635.53430749907</v>
      </c>
      <c r="F67" s="142">
        <f>'奈良分割'!D45</f>
        <v>88131</v>
      </c>
      <c r="G67" s="143">
        <f>'奈良分割'!E45</f>
        <v>2346.8999999999996</v>
      </c>
      <c r="H67" s="143">
        <f>'奈良分割'!F45</f>
        <v>37.55208999105203</v>
      </c>
      <c r="I67" s="303" t="s">
        <v>76</v>
      </c>
      <c r="J67" s="338"/>
      <c r="K67" s="338"/>
      <c r="L67" s="279"/>
      <c r="M67" s="279"/>
      <c r="N67" s="279"/>
      <c r="O67" s="279"/>
      <c r="P67" s="278"/>
      <c r="Q67" s="279"/>
      <c r="R67" s="279"/>
    </row>
    <row r="68" spans="2:18" ht="13.5">
      <c r="B68" s="312"/>
      <c r="C68" s="139" t="s">
        <v>1484</v>
      </c>
      <c r="D68" s="140"/>
      <c r="E68" s="141">
        <f>'三重分割'!H38</f>
        <v>348340.1488063368</v>
      </c>
      <c r="F68" s="142">
        <f>'三重分割'!D38</f>
        <v>84495</v>
      </c>
      <c r="G68" s="143">
        <f>'三重分割'!E30</f>
        <v>687.93</v>
      </c>
      <c r="H68" s="143">
        <f>'三重分割'!F38</f>
        <v>85.19874160566279</v>
      </c>
      <c r="I68" s="303" t="s">
        <v>66</v>
      </c>
      <c r="J68" s="338"/>
      <c r="K68" s="338"/>
      <c r="L68" s="279"/>
      <c r="M68" s="279"/>
      <c r="N68" s="279"/>
      <c r="O68" s="279"/>
      <c r="P68" s="278"/>
      <c r="Q68" s="279"/>
      <c r="R68" s="279"/>
    </row>
    <row r="69" spans="2:33" s="117" customFormat="1" ht="13.5">
      <c r="B69" s="312"/>
      <c r="C69" s="139"/>
      <c r="D69" s="140"/>
      <c r="E69" s="141"/>
      <c r="F69" s="142"/>
      <c r="G69" s="143"/>
      <c r="H69" s="143"/>
      <c r="I69" s="303"/>
      <c r="J69" s="338"/>
      <c r="K69" s="338"/>
      <c r="L69" s="279"/>
      <c r="M69" s="279"/>
      <c r="N69" s="279"/>
      <c r="O69" s="279"/>
      <c r="P69" s="278"/>
      <c r="Q69" s="279"/>
      <c r="R69" s="279"/>
      <c r="S69" s="256"/>
      <c r="T69" s="256"/>
      <c r="U69" s="256"/>
      <c r="V69" s="256"/>
      <c r="W69" s="256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</row>
    <row r="70" spans="2:33" s="117" customFormat="1" ht="13.5">
      <c r="B70" s="312"/>
      <c r="C70" s="139" t="s">
        <v>659</v>
      </c>
      <c r="D70" s="140" t="s">
        <v>73</v>
      </c>
      <c r="E70" s="141">
        <f>SUM(E64:E69)</f>
        <v>53698824.95308549</v>
      </c>
      <c r="F70" s="141">
        <f>SUM(F64:F69)</f>
        <v>13291409</v>
      </c>
      <c r="G70" s="144">
        <f>SUM(G64:G69)</f>
        <v>10858.880000000001</v>
      </c>
      <c r="H70" s="144">
        <f>F70/G70</f>
        <v>1224.0128816231506</v>
      </c>
      <c r="I70" s="303">
        <f>E70/F70</f>
        <v>4.040115307044234</v>
      </c>
      <c r="J70" s="338"/>
      <c r="K70" s="338"/>
      <c r="L70" s="279"/>
      <c r="M70" s="279"/>
      <c r="N70" s="279"/>
      <c r="O70" s="279"/>
      <c r="P70" s="278"/>
      <c r="Q70" s="279"/>
      <c r="R70" s="279"/>
      <c r="S70" s="256"/>
      <c r="T70" s="256"/>
      <c r="U70" s="256"/>
      <c r="V70" s="256"/>
      <c r="W70" s="256"/>
      <c r="X70" s="252"/>
      <c r="Y70" s="252"/>
      <c r="Z70" s="252"/>
      <c r="AA70" s="252"/>
      <c r="AB70" s="252"/>
      <c r="AC70" s="252"/>
      <c r="AD70" s="252"/>
      <c r="AE70" s="252"/>
      <c r="AF70" s="252"/>
      <c r="AG70" s="252"/>
    </row>
    <row r="71" spans="2:33" s="117" customFormat="1" ht="13.5">
      <c r="B71" s="128"/>
      <c r="C71" s="129"/>
      <c r="D71" s="130"/>
      <c r="E71" s="131"/>
      <c r="F71" s="132"/>
      <c r="G71" s="133"/>
      <c r="H71" s="133"/>
      <c r="I71" s="295"/>
      <c r="J71" s="253"/>
      <c r="K71" s="252"/>
      <c r="L71" s="252"/>
      <c r="M71" s="256"/>
      <c r="N71" s="256"/>
      <c r="O71" s="256"/>
      <c r="P71" s="263"/>
      <c r="Q71" s="256"/>
      <c r="R71" s="256"/>
      <c r="S71" s="256"/>
      <c r="T71" s="256"/>
      <c r="U71" s="256"/>
      <c r="V71" s="256"/>
      <c r="W71" s="256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</row>
    <row r="72" spans="2:18" ht="13.5">
      <c r="B72" s="308" t="s">
        <v>667</v>
      </c>
      <c r="C72" s="145" t="s">
        <v>658</v>
      </c>
      <c r="D72" s="146" t="s">
        <v>656</v>
      </c>
      <c r="E72" s="147">
        <f>'兵庫分割'!H47</f>
        <v>7838379.730028344</v>
      </c>
      <c r="F72" s="148">
        <f>'兵庫分割'!D47</f>
        <v>2324821</v>
      </c>
      <c r="G72" s="149">
        <f>'兵庫分割'!E47</f>
        <v>7194.299999999999</v>
      </c>
      <c r="H72" s="149">
        <f>'兵庫分割'!F47</f>
        <v>323.14763076324317</v>
      </c>
      <c r="I72" s="299"/>
      <c r="J72" s="317" t="s">
        <v>1252</v>
      </c>
      <c r="K72" s="317" t="s">
        <v>1301</v>
      </c>
      <c r="L72" s="146"/>
      <c r="M72" s="271"/>
      <c r="N72" s="271"/>
      <c r="O72" s="271"/>
      <c r="P72" s="274"/>
      <c r="Q72" s="271"/>
      <c r="R72" s="271"/>
    </row>
    <row r="73" spans="2:18" ht="13.5">
      <c r="B73" s="308"/>
      <c r="C73" s="145" t="s">
        <v>81</v>
      </c>
      <c r="D73" s="146" t="s">
        <v>82</v>
      </c>
      <c r="E73" s="147">
        <v>2005681</v>
      </c>
      <c r="F73" s="148">
        <v>603987</v>
      </c>
      <c r="G73" s="149">
        <v>3507.26</v>
      </c>
      <c r="H73" s="149">
        <v>172.21</v>
      </c>
      <c r="I73" s="299" t="s">
        <v>81</v>
      </c>
      <c r="J73" s="317"/>
      <c r="K73" s="320"/>
      <c r="L73" s="271"/>
      <c r="M73" s="271"/>
      <c r="N73" s="271"/>
      <c r="O73" s="271"/>
      <c r="P73" s="274"/>
      <c r="Q73" s="271"/>
      <c r="R73" s="271"/>
    </row>
    <row r="74" spans="2:18" ht="13.5">
      <c r="B74" s="308"/>
      <c r="C74" s="145" t="s">
        <v>83</v>
      </c>
      <c r="D74" s="146" t="s">
        <v>84</v>
      </c>
      <c r="E74" s="147">
        <v>2496698</v>
      </c>
      <c r="F74" s="148">
        <v>736882</v>
      </c>
      <c r="G74" s="149">
        <v>6707.56</v>
      </c>
      <c r="H74" s="149">
        <v>109.86</v>
      </c>
      <c r="I74" s="299" t="s">
        <v>83</v>
      </c>
      <c r="J74" s="317"/>
      <c r="K74" s="320"/>
      <c r="L74" s="271"/>
      <c r="M74" s="271"/>
      <c r="N74" s="271"/>
      <c r="O74" s="271"/>
      <c r="P74" s="274"/>
      <c r="Q74" s="271"/>
      <c r="R74" s="271"/>
    </row>
    <row r="75" spans="2:18" ht="13.5">
      <c r="B75" s="308"/>
      <c r="C75" s="145" t="s">
        <v>85</v>
      </c>
      <c r="D75" s="146" t="s">
        <v>86</v>
      </c>
      <c r="E75" s="147">
        <v>7311368</v>
      </c>
      <c r="F75" s="148">
        <v>1954344</v>
      </c>
      <c r="G75" s="149">
        <v>7112.75</v>
      </c>
      <c r="H75" s="149">
        <v>274.77</v>
      </c>
      <c r="I75" s="299" t="s">
        <v>85</v>
      </c>
      <c r="J75" s="317"/>
      <c r="K75" s="320"/>
      <c r="L75" s="271"/>
      <c r="M75" s="271"/>
      <c r="N75" s="271"/>
      <c r="O75" s="271"/>
      <c r="P75" s="274"/>
      <c r="Q75" s="271"/>
      <c r="R75" s="271"/>
    </row>
    <row r="76" spans="2:18" ht="13.5">
      <c r="B76" s="308"/>
      <c r="C76" s="145" t="s">
        <v>87</v>
      </c>
      <c r="D76" s="146" t="s">
        <v>88</v>
      </c>
      <c r="E76" s="147">
        <v>11998795</v>
      </c>
      <c r="F76" s="148">
        <v>2875488</v>
      </c>
      <c r="G76" s="149">
        <v>8478.07</v>
      </c>
      <c r="H76" s="149">
        <v>339.17</v>
      </c>
      <c r="I76" s="299" t="s">
        <v>87</v>
      </c>
      <c r="J76" s="317"/>
      <c r="K76" s="320"/>
      <c r="L76" s="271" t="s">
        <v>1362</v>
      </c>
      <c r="M76" s="271"/>
      <c r="N76" s="271" t="s">
        <v>1341</v>
      </c>
      <c r="O76" s="274" t="s">
        <v>1271</v>
      </c>
      <c r="P76" s="274" t="s">
        <v>1284</v>
      </c>
      <c r="Q76" s="271" t="s">
        <v>1318</v>
      </c>
      <c r="R76" s="271"/>
    </row>
    <row r="77" spans="2:18" ht="13.5">
      <c r="B77" s="308"/>
      <c r="C77" s="145" t="s">
        <v>89</v>
      </c>
      <c r="D77" s="146" t="s">
        <v>90</v>
      </c>
      <c r="E77" s="147">
        <v>5946338</v>
      </c>
      <c r="F77" s="148">
        <v>1483531</v>
      </c>
      <c r="G77" s="149">
        <v>6112</v>
      </c>
      <c r="H77" s="149">
        <v>242.72</v>
      </c>
      <c r="I77" s="299" t="s">
        <v>89</v>
      </c>
      <c r="J77" s="317"/>
      <c r="K77" s="320"/>
      <c r="L77" s="271"/>
      <c r="M77" s="271"/>
      <c r="N77" s="271"/>
      <c r="O77" s="271"/>
      <c r="P77" s="271"/>
      <c r="Q77" s="271"/>
      <c r="R77" s="271"/>
    </row>
    <row r="78" spans="2:18" ht="13.5">
      <c r="B78" s="308"/>
      <c r="C78" s="145"/>
      <c r="D78" s="146"/>
      <c r="E78" s="147"/>
      <c r="F78" s="148"/>
      <c r="G78" s="149"/>
      <c r="H78" s="149"/>
      <c r="I78" s="299"/>
      <c r="J78" s="317"/>
      <c r="K78" s="320"/>
      <c r="L78" s="271"/>
      <c r="M78" s="271"/>
      <c r="N78" s="271"/>
      <c r="O78" s="271"/>
      <c r="P78" s="271"/>
      <c r="Q78" s="271"/>
      <c r="R78" s="271"/>
    </row>
    <row r="79" spans="2:18" ht="13.5">
      <c r="B79" s="308"/>
      <c r="C79" s="145" t="s">
        <v>659</v>
      </c>
      <c r="D79" s="146" t="s">
        <v>88</v>
      </c>
      <c r="E79" s="147">
        <f>SUM(E72:E78)</f>
        <v>37597259.730028346</v>
      </c>
      <c r="F79" s="147">
        <f>SUM(F72:F78)</f>
        <v>9979053</v>
      </c>
      <c r="G79" s="150">
        <f>SUM(G72:G78)</f>
        <v>39111.94</v>
      </c>
      <c r="H79" s="150">
        <f>F79/G79</f>
        <v>255.14083423118362</v>
      </c>
      <c r="I79" s="299">
        <f>E79/F79</f>
        <v>3.76761800243253</v>
      </c>
      <c r="J79" s="317"/>
      <c r="K79" s="320"/>
      <c r="L79" s="271"/>
      <c r="M79" s="271"/>
      <c r="N79" s="271"/>
      <c r="O79" s="271"/>
      <c r="P79" s="271"/>
      <c r="Q79" s="271"/>
      <c r="R79" s="271"/>
    </row>
    <row r="80" spans="2:33" s="117" customFormat="1" ht="13.5">
      <c r="B80" s="128"/>
      <c r="C80" s="129"/>
      <c r="D80" s="130"/>
      <c r="E80" s="131"/>
      <c r="F80" s="132"/>
      <c r="G80" s="133"/>
      <c r="H80" s="133"/>
      <c r="I80" s="295"/>
      <c r="J80" s="256"/>
      <c r="K80" s="252"/>
      <c r="L80" s="252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2"/>
      <c r="Y80" s="252"/>
      <c r="Z80" s="252"/>
      <c r="AA80" s="252"/>
      <c r="AB80" s="252"/>
      <c r="AC80" s="252"/>
      <c r="AD80" s="252"/>
      <c r="AE80" s="252"/>
      <c r="AF80" s="252"/>
      <c r="AG80" s="252"/>
    </row>
    <row r="81" spans="2:18" ht="13.5">
      <c r="B81" s="309" t="s">
        <v>662</v>
      </c>
      <c r="C81" s="151" t="s">
        <v>91</v>
      </c>
      <c r="D81" s="152" t="s">
        <v>92</v>
      </c>
      <c r="E81" s="153">
        <v>2739249</v>
      </c>
      <c r="F81" s="154">
        <v>804849</v>
      </c>
      <c r="G81" s="155">
        <v>4145.58</v>
      </c>
      <c r="H81" s="155">
        <v>194.15</v>
      </c>
      <c r="I81" s="300" t="s">
        <v>91</v>
      </c>
      <c r="J81" s="333"/>
      <c r="K81" s="316" t="s">
        <v>1302</v>
      </c>
      <c r="L81" s="152"/>
      <c r="M81" s="280"/>
      <c r="N81" s="280" t="s">
        <v>1342</v>
      </c>
      <c r="O81" s="280"/>
      <c r="P81" s="333" t="s">
        <v>1286</v>
      </c>
      <c r="Q81" s="280"/>
      <c r="R81" s="280"/>
    </row>
    <row r="82" spans="2:18" ht="13.5">
      <c r="B82" s="309"/>
      <c r="C82" s="151" t="s">
        <v>93</v>
      </c>
      <c r="D82" s="152" t="s">
        <v>94</v>
      </c>
      <c r="E82" s="153">
        <v>3660987</v>
      </c>
      <c r="F82" s="154">
        <v>1009328</v>
      </c>
      <c r="G82" s="155">
        <v>1876.46</v>
      </c>
      <c r="H82" s="155">
        <v>537.89</v>
      </c>
      <c r="I82" s="300" t="s">
        <v>95</v>
      </c>
      <c r="J82" s="333"/>
      <c r="K82" s="333"/>
      <c r="L82" s="280"/>
      <c r="M82" s="280"/>
      <c r="N82" s="280"/>
      <c r="O82" s="280"/>
      <c r="P82" s="333"/>
      <c r="Q82" s="280"/>
      <c r="R82" s="280"/>
    </row>
    <row r="83" spans="2:18" ht="13.5">
      <c r="B83" s="309"/>
      <c r="C83" s="151" t="s">
        <v>96</v>
      </c>
      <c r="D83" s="152" t="s">
        <v>97</v>
      </c>
      <c r="E83" s="153">
        <v>4760666</v>
      </c>
      <c r="F83" s="154">
        <v>1459988</v>
      </c>
      <c r="G83" s="155">
        <v>5677.29</v>
      </c>
      <c r="H83" s="155">
        <v>257.16</v>
      </c>
      <c r="I83" s="300" t="s">
        <v>96</v>
      </c>
      <c r="J83" s="333"/>
      <c r="K83" s="333"/>
      <c r="L83" s="280"/>
      <c r="M83" s="280"/>
      <c r="N83" s="280" t="s">
        <v>1343</v>
      </c>
      <c r="O83" s="280"/>
      <c r="P83" s="333"/>
      <c r="Q83" s="280"/>
      <c r="R83" s="280"/>
    </row>
    <row r="84" spans="2:18" ht="13.5">
      <c r="B84" s="309"/>
      <c r="C84" s="151" t="s">
        <v>98</v>
      </c>
      <c r="D84" s="152" t="s">
        <v>99</v>
      </c>
      <c r="E84" s="153">
        <v>2346016</v>
      </c>
      <c r="F84" s="154">
        <v>789688</v>
      </c>
      <c r="G84" s="155">
        <v>7105.01</v>
      </c>
      <c r="H84" s="155">
        <v>111.15</v>
      </c>
      <c r="I84" s="300" t="s">
        <v>98</v>
      </c>
      <c r="J84" s="333"/>
      <c r="K84" s="333"/>
      <c r="L84" s="280"/>
      <c r="M84" s="280"/>
      <c r="N84" s="280"/>
      <c r="O84" s="280"/>
      <c r="P84" s="333"/>
      <c r="Q84" s="280"/>
      <c r="R84" s="280"/>
    </row>
    <row r="85" spans="2:18" ht="13.5">
      <c r="B85" s="309"/>
      <c r="C85" s="151"/>
      <c r="D85" s="152"/>
      <c r="E85" s="153"/>
      <c r="F85" s="154"/>
      <c r="G85" s="155"/>
      <c r="H85" s="155"/>
      <c r="I85" s="300"/>
      <c r="J85" s="333"/>
      <c r="K85" s="333"/>
      <c r="L85" s="280"/>
      <c r="M85" s="280"/>
      <c r="N85" s="280"/>
      <c r="O85" s="280"/>
      <c r="P85" s="333"/>
      <c r="Q85" s="280"/>
      <c r="R85" s="280"/>
    </row>
    <row r="86" spans="2:18" ht="13.5">
      <c r="B86" s="309"/>
      <c r="C86" s="151" t="s">
        <v>659</v>
      </c>
      <c r="D86" s="152" t="s">
        <v>663</v>
      </c>
      <c r="E86" s="153">
        <f>SUM(E81:E85)</f>
        <v>13506918</v>
      </c>
      <c r="F86" s="153">
        <f>SUM(F81:F85)</f>
        <v>4063853</v>
      </c>
      <c r="G86" s="156">
        <f>SUM(G81:G85)</f>
        <v>18804.34</v>
      </c>
      <c r="H86" s="156">
        <f>F86/G86</f>
        <v>216.11250381560853</v>
      </c>
      <c r="I86" s="300">
        <f>E86/F86</f>
        <v>3.3236728789156498</v>
      </c>
      <c r="J86" s="333"/>
      <c r="K86" s="333"/>
      <c r="L86" s="280"/>
      <c r="M86" s="280"/>
      <c r="N86" s="280"/>
      <c r="O86" s="280"/>
      <c r="P86" s="333"/>
      <c r="Q86" s="280"/>
      <c r="R86" s="280"/>
    </row>
    <row r="87" spans="2:33" s="117" customFormat="1" ht="13.5">
      <c r="B87" s="128"/>
      <c r="C87" s="129"/>
      <c r="D87" s="130"/>
      <c r="E87" s="131"/>
      <c r="F87" s="132"/>
      <c r="G87" s="133"/>
      <c r="H87" s="133"/>
      <c r="I87" s="295"/>
      <c r="J87" s="256"/>
      <c r="K87" s="252"/>
      <c r="L87" s="252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2"/>
      <c r="Y87" s="252"/>
      <c r="Z87" s="252"/>
      <c r="AA87" s="252"/>
      <c r="AB87" s="252"/>
      <c r="AC87" s="252"/>
      <c r="AD87" s="252"/>
      <c r="AE87" s="252"/>
      <c r="AF87" s="252"/>
      <c r="AG87" s="252"/>
    </row>
    <row r="88" spans="2:18" ht="13.5">
      <c r="B88" s="324" t="s">
        <v>664</v>
      </c>
      <c r="C88" s="157" t="s">
        <v>100</v>
      </c>
      <c r="D88" s="158" t="s">
        <v>101</v>
      </c>
      <c r="E88" s="159">
        <v>18084033</v>
      </c>
      <c r="F88" s="160">
        <v>5055777</v>
      </c>
      <c r="G88" s="161">
        <v>4976.12</v>
      </c>
      <c r="H88" s="161">
        <v>1016.01</v>
      </c>
      <c r="I88" s="301" t="s">
        <v>100</v>
      </c>
      <c r="J88" s="321" t="s">
        <v>1365</v>
      </c>
      <c r="K88" s="321" t="s">
        <v>1303</v>
      </c>
      <c r="L88" s="158"/>
      <c r="M88" s="266" t="s">
        <v>1259</v>
      </c>
      <c r="N88" s="266" t="s">
        <v>1344</v>
      </c>
      <c r="O88" s="266"/>
      <c r="P88" s="267" t="s">
        <v>1285</v>
      </c>
      <c r="Q88" s="267" t="s">
        <v>1319</v>
      </c>
      <c r="R88" s="281" t="s">
        <v>1311</v>
      </c>
    </row>
    <row r="89" spans="2:18" ht="13.5">
      <c r="B89" s="324"/>
      <c r="C89" s="157" t="s">
        <v>102</v>
      </c>
      <c r="D89" s="158" t="s">
        <v>103</v>
      </c>
      <c r="E89" s="159">
        <v>2935514</v>
      </c>
      <c r="F89" s="160">
        <v>862547</v>
      </c>
      <c r="G89" s="161">
        <v>2439.6</v>
      </c>
      <c r="H89" s="161">
        <v>353.56</v>
      </c>
      <c r="I89" s="301" t="s">
        <v>102</v>
      </c>
      <c r="J89" s="321"/>
      <c r="K89" s="321"/>
      <c r="L89" s="158" t="s">
        <v>1363</v>
      </c>
      <c r="M89" s="266"/>
      <c r="N89" s="266" t="s">
        <v>1346</v>
      </c>
      <c r="O89" s="266"/>
      <c r="P89" s="266"/>
      <c r="Q89" s="266"/>
      <c r="R89" s="266"/>
    </row>
    <row r="90" spans="2:18" ht="13.5">
      <c r="B90" s="324"/>
      <c r="C90" s="157" t="s">
        <v>104</v>
      </c>
      <c r="D90" s="158" t="s">
        <v>105</v>
      </c>
      <c r="E90" s="159">
        <v>4379952</v>
      </c>
      <c r="F90" s="160">
        <v>1466512</v>
      </c>
      <c r="G90" s="161">
        <v>4095.04</v>
      </c>
      <c r="H90" s="161">
        <v>358.12</v>
      </c>
      <c r="I90" s="301" t="s">
        <v>104</v>
      </c>
      <c r="J90" s="321"/>
      <c r="K90" s="321"/>
      <c r="L90" s="158"/>
      <c r="M90" s="266"/>
      <c r="N90" s="266"/>
      <c r="O90" s="266"/>
      <c r="P90" s="266"/>
      <c r="Q90" s="266"/>
      <c r="R90" s="266" t="s">
        <v>1292</v>
      </c>
    </row>
    <row r="91" spans="2:18" ht="13.5">
      <c r="B91" s="324"/>
      <c r="C91" s="157" t="s">
        <v>106</v>
      </c>
      <c r="D91" s="158" t="s">
        <v>107</v>
      </c>
      <c r="E91" s="159">
        <v>5708791</v>
      </c>
      <c r="F91" s="160">
        <v>1835909</v>
      </c>
      <c r="G91" s="161">
        <v>7405.14</v>
      </c>
      <c r="H91" s="161">
        <v>247.92</v>
      </c>
      <c r="I91" s="301" t="s">
        <v>108</v>
      </c>
      <c r="J91" s="321"/>
      <c r="K91" s="321"/>
      <c r="L91" s="158" t="s">
        <v>1364</v>
      </c>
      <c r="M91" s="266"/>
      <c r="N91" s="266" t="s">
        <v>1347</v>
      </c>
      <c r="O91" s="266"/>
      <c r="P91" s="266"/>
      <c r="Q91" s="266"/>
      <c r="R91" s="266"/>
    </row>
    <row r="92" spans="2:18" ht="13.5">
      <c r="B92" s="324"/>
      <c r="C92" s="157" t="s">
        <v>109</v>
      </c>
      <c r="D92" s="158" t="s">
        <v>110</v>
      </c>
      <c r="E92" s="159">
        <v>4473007</v>
      </c>
      <c r="F92" s="160">
        <v>1206174</v>
      </c>
      <c r="G92" s="161">
        <v>6339.32</v>
      </c>
      <c r="H92" s="161">
        <v>190.27</v>
      </c>
      <c r="I92" s="301" t="s">
        <v>109</v>
      </c>
      <c r="J92" s="321"/>
      <c r="K92" s="321"/>
      <c r="L92" s="158"/>
      <c r="M92" s="266"/>
      <c r="N92" s="267" t="s">
        <v>1345</v>
      </c>
      <c r="O92" s="267" t="s">
        <v>1272</v>
      </c>
      <c r="P92" s="266"/>
      <c r="Q92" s="266"/>
      <c r="R92" s="266"/>
    </row>
    <row r="93" spans="2:18" ht="13.5">
      <c r="B93" s="324"/>
      <c r="C93" s="157" t="s">
        <v>111</v>
      </c>
      <c r="D93" s="158" t="s">
        <v>112</v>
      </c>
      <c r="E93" s="159">
        <v>3560996</v>
      </c>
      <c r="F93" s="160">
        <v>1148414</v>
      </c>
      <c r="G93" s="161">
        <v>7734.77</v>
      </c>
      <c r="H93" s="161">
        <v>148.47</v>
      </c>
      <c r="I93" s="301" t="s">
        <v>111</v>
      </c>
      <c r="J93" s="321"/>
      <c r="K93" s="321"/>
      <c r="L93" s="158"/>
      <c r="M93" s="266"/>
      <c r="N93" s="266"/>
      <c r="O93" s="266"/>
      <c r="P93" s="266"/>
      <c r="Q93" s="266"/>
      <c r="R93" s="266"/>
    </row>
    <row r="94" spans="2:18" ht="13.5">
      <c r="B94" s="324"/>
      <c r="C94" s="157" t="s">
        <v>1367</v>
      </c>
      <c r="D94" s="158" t="s">
        <v>114</v>
      </c>
      <c r="E94" s="159">
        <f>'鹿児島分割'!H46</f>
        <v>4974003.155698479</v>
      </c>
      <c r="F94" s="160">
        <f>'鹿児島分割'!D46</f>
        <v>1618188</v>
      </c>
      <c r="G94" s="161">
        <f>'鹿児島分割'!E46</f>
        <v>7947.459999999999</v>
      </c>
      <c r="H94" s="161">
        <f>'鹿児島分割'!F46</f>
        <v>203.61071335999176</v>
      </c>
      <c r="I94" s="301" t="s">
        <v>113</v>
      </c>
      <c r="J94" s="321"/>
      <c r="K94" s="321"/>
      <c r="L94" s="158"/>
      <c r="M94" s="266"/>
      <c r="N94" s="266"/>
      <c r="O94" s="266"/>
      <c r="P94" s="266"/>
      <c r="Q94" s="266"/>
      <c r="R94" s="266"/>
    </row>
    <row r="95" spans="2:18" ht="13.5">
      <c r="B95" s="324"/>
      <c r="C95" s="157"/>
      <c r="D95" s="158"/>
      <c r="E95" s="159"/>
      <c r="F95" s="160"/>
      <c r="G95" s="161"/>
      <c r="H95" s="161"/>
      <c r="I95" s="301"/>
      <c r="J95" s="322"/>
      <c r="K95" s="322"/>
      <c r="L95" s="266"/>
      <c r="M95" s="266"/>
      <c r="N95" s="266"/>
      <c r="O95" s="266"/>
      <c r="P95" s="266"/>
      <c r="Q95" s="266"/>
      <c r="R95" s="266"/>
    </row>
    <row r="96" spans="2:18" ht="13.5">
      <c r="B96" s="324"/>
      <c r="C96" s="157" t="s">
        <v>659</v>
      </c>
      <c r="D96" s="158" t="s">
        <v>101</v>
      </c>
      <c r="E96" s="159">
        <f>SUM(E88:E95)</f>
        <v>44116296.15569848</v>
      </c>
      <c r="F96" s="159">
        <f>SUM(F88:F95)</f>
        <v>13193521</v>
      </c>
      <c r="G96" s="162">
        <f>SUM(G88:G95)</f>
        <v>40937.45</v>
      </c>
      <c r="H96" s="162">
        <f>F96/G96</f>
        <v>322.2848760731311</v>
      </c>
      <c r="I96" s="301">
        <f>E96/F96</f>
        <v>3.343784889242112</v>
      </c>
      <c r="J96" s="322"/>
      <c r="K96" s="322"/>
      <c r="L96" s="266"/>
      <c r="M96" s="266"/>
      <c r="N96" s="266"/>
      <c r="O96" s="266"/>
      <c r="P96" s="266"/>
      <c r="Q96" s="266"/>
      <c r="R96" s="266"/>
    </row>
    <row r="97" spans="2:33" s="117" customFormat="1" ht="13.5">
      <c r="B97" s="128"/>
      <c r="C97" s="129"/>
      <c r="D97" s="130"/>
      <c r="E97" s="131"/>
      <c r="F97" s="132"/>
      <c r="G97" s="133"/>
      <c r="H97" s="133"/>
      <c r="I97" s="295"/>
      <c r="J97" s="256"/>
      <c r="K97" s="252"/>
      <c r="L97" s="252"/>
      <c r="M97" s="256"/>
      <c r="N97" s="256"/>
      <c r="O97" s="256"/>
      <c r="P97" s="256"/>
      <c r="Q97" s="256"/>
      <c r="R97" s="256"/>
      <c r="S97" s="256"/>
      <c r="T97" s="256"/>
      <c r="U97" s="256"/>
      <c r="V97" s="256"/>
      <c r="W97" s="256"/>
      <c r="X97" s="252"/>
      <c r="Y97" s="252"/>
      <c r="Z97" s="252"/>
      <c r="AA97" s="252"/>
      <c r="AB97" s="252"/>
      <c r="AC97" s="252"/>
      <c r="AD97" s="252"/>
      <c r="AE97" s="252"/>
      <c r="AF97" s="252"/>
      <c r="AG97" s="252"/>
    </row>
    <row r="98" spans="2:18" ht="13.5">
      <c r="B98" s="323" t="s">
        <v>117</v>
      </c>
      <c r="C98" s="323"/>
      <c r="D98" s="164"/>
      <c r="E98" s="165"/>
      <c r="F98" s="166">
        <v>127805594</v>
      </c>
      <c r="G98" s="167">
        <v>372884.5</v>
      </c>
      <c r="H98" s="167">
        <v>342.75</v>
      </c>
      <c r="I98" s="304"/>
      <c r="J98" s="275"/>
      <c r="K98" s="282"/>
      <c r="L98" s="282"/>
      <c r="M98" s="275"/>
      <c r="N98" s="275"/>
      <c r="O98" s="275"/>
      <c r="P98" s="275"/>
      <c r="Q98" s="275"/>
      <c r="R98" s="275"/>
    </row>
    <row r="100" ht="13.5">
      <c r="F100" s="250"/>
    </row>
  </sheetData>
  <mergeCells count="47">
    <mergeCell ref="J88:J94"/>
    <mergeCell ref="J95:J96"/>
    <mergeCell ref="K54:K62"/>
    <mergeCell ref="K64:K70"/>
    <mergeCell ref="K72:K79"/>
    <mergeCell ref="K81:K86"/>
    <mergeCell ref="J81:J86"/>
    <mergeCell ref="N1:O1"/>
    <mergeCell ref="R1:R2"/>
    <mergeCell ref="K88:K94"/>
    <mergeCell ref="K95:K96"/>
    <mergeCell ref="K24:K31"/>
    <mergeCell ref="L1:L2"/>
    <mergeCell ref="P1:Q1"/>
    <mergeCell ref="K6:K13"/>
    <mergeCell ref="K15:K22"/>
    <mergeCell ref="K1:K2"/>
    <mergeCell ref="H1:H2"/>
    <mergeCell ref="I1:I2"/>
    <mergeCell ref="B72:B79"/>
    <mergeCell ref="B33:B37"/>
    <mergeCell ref="B64:B70"/>
    <mergeCell ref="B98:C98"/>
    <mergeCell ref="B88:B96"/>
    <mergeCell ref="B1:C2"/>
    <mergeCell ref="B6:B13"/>
    <mergeCell ref="B15:B22"/>
    <mergeCell ref="B24:B31"/>
    <mergeCell ref="B39:B44"/>
    <mergeCell ref="B46:B52"/>
    <mergeCell ref="B54:B62"/>
    <mergeCell ref="B81:B86"/>
    <mergeCell ref="M1:M2"/>
    <mergeCell ref="J64:J70"/>
    <mergeCell ref="J72:J79"/>
    <mergeCell ref="J1:J2"/>
    <mergeCell ref="J6:J13"/>
    <mergeCell ref="J15:J22"/>
    <mergeCell ref="J24:J31"/>
    <mergeCell ref="K33:K37"/>
    <mergeCell ref="K39:K44"/>
    <mergeCell ref="J39:J44"/>
    <mergeCell ref="J33:J37"/>
    <mergeCell ref="J54:J62"/>
    <mergeCell ref="P81:P86"/>
    <mergeCell ref="K46:K52"/>
    <mergeCell ref="J46:J52"/>
  </mergeCells>
  <hyperlinks>
    <hyperlink ref="I4" r:id="rId1" display="http://www.pref.hokkaido.lg.jp/"/>
    <hyperlink ref="I6" r:id="rId2" display="http://www.pref.aomori.lg.jp/"/>
    <hyperlink ref="I7" r:id="rId3" display="http://www.pref.iwate.jp/"/>
    <hyperlink ref="I8" r:id="rId4" display="http://www.pref.miyagi.jp/"/>
    <hyperlink ref="I9" r:id="rId5" display="http://www.pref.akita.lg.jp/"/>
    <hyperlink ref="I10" r:id="rId6" display="http://www.pref.yamagata.jp/"/>
    <hyperlink ref="I11" r:id="rId7" display="http://www.pref.fukushima.jp/"/>
    <hyperlink ref="I24" r:id="rId8" display="http://www.pref.ibaraki.jp/"/>
    <hyperlink ref="I27" r:id="rId9" display="http://www.pref.chiba.lg.jp/"/>
    <hyperlink ref="I40" r:id="rId10" display="http://www.pref.kanagawa.jp/"/>
    <hyperlink ref="I41" r:id="rId11" display="http://www.pref.yamanashi.jp/"/>
    <hyperlink ref="I46" r:id="rId12" display="http://www.pref.nagano.jp/"/>
    <hyperlink ref="I47" r:id="rId13" display="http://www.pref.gifu.lg.jp/"/>
    <hyperlink ref="I48" r:id="rId14" display="http://www.pref.shizuoka.jp/"/>
    <hyperlink ref="I49" r:id="rId15" display="http://www.pref.aichi.jp/"/>
    <hyperlink ref="I50" r:id="rId16" display="http://www.pref.mie.jp/"/>
    <hyperlink ref="I57" r:id="rId17" display="http://www.pref.shiga.jp/"/>
    <hyperlink ref="I64" r:id="rId18" display="http://www.pref.osaka.jp/"/>
    <hyperlink ref="I65" r:id="rId19" display="http://web.pref.hyogo.jp/"/>
    <hyperlink ref="I66" r:id="rId20" display="http://www.pref.wakayama.lg.jp/"/>
    <hyperlink ref="I73" r:id="rId21" display="http://www.pref.tottori.lg.jp/"/>
    <hyperlink ref="I74" r:id="rId22" display="http://www.pref.shimane.lg.jp/"/>
    <hyperlink ref="I75" r:id="rId23" display="http://www.pref.okayama.jp/"/>
    <hyperlink ref="I76" r:id="rId24" display="http://www.pref.hiroshima.lg.jp/"/>
    <hyperlink ref="I77" r:id="rId25" display="http://www.pref.yamaguchi.lg.jp/"/>
    <hyperlink ref="I81" r:id="rId26" display="http://www.pref.tokushima.jp/"/>
    <hyperlink ref="I82" r:id="rId27" display="http://www.pref.kagawa.jp/"/>
    <hyperlink ref="I83" r:id="rId28" display="http://www.pref.ehime.jp/"/>
    <hyperlink ref="I84" r:id="rId29" display="http://www.pref.kochi.jp/"/>
    <hyperlink ref="I88" r:id="rId30" display="http://www.pref.fukuoka.lg.jp/"/>
    <hyperlink ref="I89" r:id="rId31" display="http://www.pref.saga.lg.jp/"/>
    <hyperlink ref="I90" r:id="rId32" display="http://www.pref.nagasaki.jp/"/>
    <hyperlink ref="I91" r:id="rId33" display="http://www.pref.kumamoto.jp/"/>
    <hyperlink ref="I92" r:id="rId34" display="http://www.pref.oita.jp/"/>
    <hyperlink ref="I93" r:id="rId35" display="http://www.pref.miyazaki.lg.jp/"/>
    <hyperlink ref="I94" r:id="rId36" display="http://www.pref.kagoshima.jp/"/>
    <hyperlink ref="I54" r:id="rId37" display="http://www.pref.toyama.jp/"/>
    <hyperlink ref="I55" r:id="rId38" display="http://www.pref.ishikawa.jp/"/>
    <hyperlink ref="I56" r:id="rId39" display="http://www.pref.fukui.jp/"/>
    <hyperlink ref="I59" r:id="rId40" display="http://www.pref.nara.jp/"/>
    <hyperlink ref="I15" r:id="rId41" display="http://www.pref.niigata.lg.jp/"/>
    <hyperlink ref="I16" r:id="rId42" display="http://www.pref.nagano.jp/"/>
    <hyperlink ref="I17" r:id="rId43" display="http://www.pref.gunma.jp/"/>
    <hyperlink ref="I19" r:id="rId44" display="http://www.pref.saitama.lg.jp/"/>
    <hyperlink ref="I29" r:id="rId45" display="http://www.metro.tokyo.jp/"/>
    <hyperlink ref="I33" r:id="rId46" display="http://www.metro.tokyo.jp/"/>
    <hyperlink ref="I39" r:id="rId47" display="http://www.metro.tokyo.jp/"/>
    <hyperlink ref="I28" r:id="rId48" display="http://www.pref.saitama.lg.jp/"/>
    <hyperlink ref="I20" r:id="rId49" display="http://www.metro.tokyo.jp/"/>
    <hyperlink ref="I42" r:id="rId50" display="http://www.pref.shizuoka.jp/"/>
    <hyperlink ref="I26" r:id="rId51" display="http://www.pref.ibaraki.jp/"/>
    <hyperlink ref="I18" r:id="rId52" display="http://www.pref.ibaraki.jp/"/>
    <hyperlink ref="I35" r:id="rId53" display="http://www.pref.okinawa.jp/"/>
    <hyperlink ref="I25" r:id="rId54" display="http://www.pref.tochigi.lg.jp/"/>
    <hyperlink ref="I60" r:id="rId55" display="http://www.pref.mie.jp/"/>
    <hyperlink ref="I67" r:id="rId56" display="http://www.pref.nara.jp/"/>
    <hyperlink ref="I68" r:id="rId57" display="http://www.pref.mie.jp/"/>
  </hyperlinks>
  <printOptions/>
  <pageMargins left="0.75" right="0.75" top="0.33" bottom="0.29" header="0.2" footer="0.17"/>
  <pageSetup horizontalDpi="600" verticalDpi="600" orientation="portrait" paperSize="9" r:id="rId5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L11" sqref="L11"/>
    </sheetView>
  </sheetViews>
  <sheetFormatPr defaultColWidth="9.00390625" defaultRowHeight="13.5"/>
  <cols>
    <col min="2" max="2" width="10.25390625" style="0" bestFit="1" customWidth="1"/>
    <col min="3" max="3" width="13.75390625" style="0" bestFit="1" customWidth="1"/>
    <col min="4" max="4" width="8.375" style="0" bestFit="1" customWidth="1"/>
    <col min="5" max="5" width="7.50390625" style="0" bestFit="1" customWidth="1"/>
    <col min="6" max="6" width="8.00390625" style="0" bestFit="1" customWidth="1"/>
    <col min="7" max="7" width="8.00390625" style="3" bestFit="1" customWidth="1"/>
    <col min="8" max="8" width="10.125" style="119" bestFit="1" customWidth="1"/>
  </cols>
  <sheetData>
    <row r="1" spans="1:8" ht="13.5">
      <c r="A1" s="60"/>
      <c r="B1" s="32" t="s">
        <v>74</v>
      </c>
      <c r="C1" s="92" t="s">
        <v>346</v>
      </c>
      <c r="D1" s="71" t="s">
        <v>189</v>
      </c>
      <c r="E1" s="71" t="s">
        <v>190</v>
      </c>
      <c r="F1" s="71" t="s">
        <v>6</v>
      </c>
      <c r="G1" s="71" t="s">
        <v>191</v>
      </c>
      <c r="H1" s="118" t="s">
        <v>187</v>
      </c>
    </row>
    <row r="2" spans="1:7" ht="13.5">
      <c r="A2" s="60"/>
      <c r="B2" s="93" t="s">
        <v>75</v>
      </c>
      <c r="C2" s="94" t="s">
        <v>347</v>
      </c>
      <c r="D2" s="18">
        <v>1528687</v>
      </c>
      <c r="E2" s="20">
        <v>552.15</v>
      </c>
      <c r="F2" s="19">
        <v>2768.61</v>
      </c>
      <c r="G2" s="17" t="s">
        <v>348</v>
      </c>
    </row>
    <row r="3" spans="1:7" ht="13.5">
      <c r="A3" s="60"/>
      <c r="B3" s="93" t="s">
        <v>352</v>
      </c>
      <c r="C3" s="94" t="s">
        <v>353</v>
      </c>
      <c r="D3" s="18">
        <v>461903</v>
      </c>
      <c r="E3" s="20">
        <v>49.77</v>
      </c>
      <c r="F3" s="19">
        <v>9280.75</v>
      </c>
      <c r="G3" s="17" t="s">
        <v>354</v>
      </c>
    </row>
    <row r="4" spans="1:7" ht="13.5">
      <c r="A4" s="60"/>
      <c r="B4" s="93" t="s">
        <v>358</v>
      </c>
      <c r="C4" s="94" t="s">
        <v>359</v>
      </c>
      <c r="D4" s="18">
        <v>471572</v>
      </c>
      <c r="E4" s="20">
        <v>99.96</v>
      </c>
      <c r="F4" s="19">
        <v>4717.61</v>
      </c>
      <c r="G4" s="17" t="s">
        <v>360</v>
      </c>
    </row>
    <row r="5" spans="1:7" ht="13.5">
      <c r="A5" s="60"/>
      <c r="B5" s="93" t="s">
        <v>364</v>
      </c>
      <c r="C5" s="94" t="s">
        <v>365</v>
      </c>
      <c r="D5" s="18">
        <v>91555</v>
      </c>
      <c r="E5" s="20">
        <v>18.47</v>
      </c>
      <c r="F5" s="19">
        <v>4956.96</v>
      </c>
      <c r="G5" s="17" t="s">
        <v>366</v>
      </c>
    </row>
    <row r="6" spans="1:7" ht="13.5">
      <c r="A6" s="60"/>
      <c r="B6" s="93" t="s">
        <v>367</v>
      </c>
      <c r="C6" s="94" t="s">
        <v>368</v>
      </c>
      <c r="D6" s="18">
        <v>192489</v>
      </c>
      <c r="E6" s="20">
        <v>24.95</v>
      </c>
      <c r="F6" s="19">
        <v>7714.99</v>
      </c>
      <c r="G6" s="17" t="s">
        <v>366</v>
      </c>
    </row>
    <row r="7" spans="1:7" ht="13.5">
      <c r="A7" s="60"/>
      <c r="B7" s="93" t="s">
        <v>383</v>
      </c>
      <c r="C7" s="94" t="s">
        <v>384</v>
      </c>
      <c r="D7" s="18">
        <v>220288</v>
      </c>
      <c r="E7" s="20">
        <v>101.8</v>
      </c>
      <c r="F7" s="19">
        <v>2163.93</v>
      </c>
      <c r="G7" s="17" t="s">
        <v>257</v>
      </c>
    </row>
    <row r="8" spans="1:7" ht="13.5">
      <c r="A8" s="60"/>
      <c r="B8" s="93" t="s">
        <v>391</v>
      </c>
      <c r="C8" s="94" t="s">
        <v>392</v>
      </c>
      <c r="D8" s="18">
        <v>157519</v>
      </c>
      <c r="E8" s="20">
        <v>53.44</v>
      </c>
      <c r="F8" s="19">
        <v>2947.59</v>
      </c>
      <c r="G8" s="17" t="s">
        <v>393</v>
      </c>
    </row>
    <row r="9" spans="1:7" ht="13.5">
      <c r="A9" s="60"/>
      <c r="B9" s="93" t="s">
        <v>397</v>
      </c>
      <c r="C9" s="94" t="s">
        <v>398</v>
      </c>
      <c r="D9" s="18">
        <v>113479</v>
      </c>
      <c r="E9" s="20">
        <v>210.22</v>
      </c>
      <c r="F9" s="20">
        <v>539.81</v>
      </c>
      <c r="G9" s="17" t="s">
        <v>399</v>
      </c>
    </row>
    <row r="10" spans="1:7" ht="13.5">
      <c r="A10" s="95" t="s">
        <v>428</v>
      </c>
      <c r="B10" s="96" t="s">
        <v>429</v>
      </c>
      <c r="C10" s="97" t="s">
        <v>430</v>
      </c>
      <c r="D10" s="81">
        <v>30626</v>
      </c>
      <c r="E10" s="82">
        <v>90.41</v>
      </c>
      <c r="F10" s="82">
        <v>338.75</v>
      </c>
      <c r="G10" s="121"/>
    </row>
    <row r="11" spans="1:7" ht="13.5">
      <c r="A11" s="60"/>
      <c r="B11" s="98"/>
      <c r="C11" s="99"/>
      <c r="D11" s="11"/>
      <c r="E11" s="13"/>
      <c r="F11" s="12"/>
      <c r="G11" s="10"/>
    </row>
    <row r="12" spans="1:8" ht="13.5">
      <c r="A12" s="363" t="s">
        <v>654</v>
      </c>
      <c r="B12" s="364"/>
      <c r="C12" s="99"/>
      <c r="D12" s="11">
        <f>SUM(D2:D11)</f>
        <v>3268118</v>
      </c>
      <c r="E12" s="114">
        <f>SUM(E2:E11)</f>
        <v>1201.17</v>
      </c>
      <c r="F12" s="114">
        <f>D12/E12</f>
        <v>2720.778907232115</v>
      </c>
      <c r="G12" s="122">
        <f>SUM(G2:G11)</f>
        <v>0</v>
      </c>
      <c r="H12" s="119">
        <f>H49*D12/D49</f>
        <v>11018805.269971656</v>
      </c>
    </row>
    <row r="13" spans="1:7" ht="13.5">
      <c r="A13" s="60"/>
      <c r="B13" s="98"/>
      <c r="C13" s="99"/>
      <c r="D13" s="11"/>
      <c r="E13" s="13"/>
      <c r="F13" s="12"/>
      <c r="G13" s="10"/>
    </row>
    <row r="14" spans="1:7" ht="13.5">
      <c r="A14" s="60"/>
      <c r="B14" s="93" t="s">
        <v>350</v>
      </c>
      <c r="C14" s="94" t="s">
        <v>351</v>
      </c>
      <c r="D14" s="18">
        <v>536067</v>
      </c>
      <c r="E14" s="20">
        <v>534.27</v>
      </c>
      <c r="F14" s="19">
        <v>1003.36</v>
      </c>
      <c r="G14" s="17" t="s">
        <v>348</v>
      </c>
    </row>
    <row r="15" spans="1:7" ht="13.5">
      <c r="A15" s="60"/>
      <c r="B15" s="93" t="s">
        <v>355</v>
      </c>
      <c r="C15" s="94" t="s">
        <v>356</v>
      </c>
      <c r="D15" s="18">
        <v>291063</v>
      </c>
      <c r="E15" s="20">
        <v>49.24</v>
      </c>
      <c r="F15" s="19">
        <v>5911.11</v>
      </c>
      <c r="G15" s="17" t="s">
        <v>357</v>
      </c>
    </row>
    <row r="16" spans="1:7" ht="13.5">
      <c r="A16" s="60"/>
      <c r="B16" s="93" t="s">
        <v>369</v>
      </c>
      <c r="C16" s="94" t="s">
        <v>370</v>
      </c>
      <c r="D16" s="18">
        <v>32283</v>
      </c>
      <c r="E16" s="20">
        <v>90.45</v>
      </c>
      <c r="F16" s="20">
        <v>356.92</v>
      </c>
      <c r="G16" s="17" t="s">
        <v>371</v>
      </c>
    </row>
    <row r="17" spans="1:7" ht="13.5">
      <c r="A17" s="60"/>
      <c r="B17" s="93" t="s">
        <v>372</v>
      </c>
      <c r="C17" s="94" t="s">
        <v>373</v>
      </c>
      <c r="D17" s="18">
        <v>88586</v>
      </c>
      <c r="E17" s="20">
        <v>697.66</v>
      </c>
      <c r="F17" s="20">
        <v>126.98</v>
      </c>
      <c r="G17" s="17" t="s">
        <v>349</v>
      </c>
    </row>
    <row r="18" spans="1:7" ht="13.5">
      <c r="A18" s="60"/>
      <c r="B18" s="93" t="s">
        <v>374</v>
      </c>
      <c r="C18" s="94" t="s">
        <v>375</v>
      </c>
      <c r="D18" s="18">
        <v>267089</v>
      </c>
      <c r="E18" s="20">
        <v>138.51</v>
      </c>
      <c r="F18" s="19">
        <v>1928.3</v>
      </c>
      <c r="G18" s="17" t="s">
        <v>376</v>
      </c>
    </row>
    <row r="19" spans="1:7" ht="13.5">
      <c r="A19" s="60"/>
      <c r="B19" s="93" t="s">
        <v>377</v>
      </c>
      <c r="C19" s="94" t="s">
        <v>378</v>
      </c>
      <c r="D19" s="18">
        <v>51585</v>
      </c>
      <c r="E19" s="20">
        <v>126.85</v>
      </c>
      <c r="F19" s="20">
        <v>406.66</v>
      </c>
      <c r="G19" s="17" t="s">
        <v>379</v>
      </c>
    </row>
    <row r="20" spans="1:7" ht="13.5">
      <c r="A20" s="60"/>
      <c r="B20" s="93" t="s">
        <v>380</v>
      </c>
      <c r="C20" s="94" t="s">
        <v>381</v>
      </c>
      <c r="D20" s="18">
        <v>43620</v>
      </c>
      <c r="E20" s="20">
        <v>132.47</v>
      </c>
      <c r="F20" s="20">
        <v>329.28</v>
      </c>
      <c r="G20" s="17" t="s">
        <v>382</v>
      </c>
    </row>
    <row r="21" spans="1:7" ht="13.5">
      <c r="A21" s="60"/>
      <c r="B21" s="93" t="s">
        <v>385</v>
      </c>
      <c r="C21" s="94" t="s">
        <v>386</v>
      </c>
      <c r="D21" s="18">
        <v>83910</v>
      </c>
      <c r="E21" s="20">
        <v>176.58</v>
      </c>
      <c r="F21" s="20">
        <v>475.2</v>
      </c>
      <c r="G21" s="17" t="s">
        <v>387</v>
      </c>
    </row>
    <row r="22" spans="1:7" ht="13.5">
      <c r="A22" s="60"/>
      <c r="B22" s="93" t="s">
        <v>388</v>
      </c>
      <c r="C22" s="94" t="s">
        <v>389</v>
      </c>
      <c r="D22" s="18">
        <v>94614</v>
      </c>
      <c r="E22" s="20">
        <v>34.4</v>
      </c>
      <c r="F22" s="19">
        <v>2750.41</v>
      </c>
      <c r="G22" s="17" t="s">
        <v>390</v>
      </c>
    </row>
    <row r="23" spans="1:7" ht="13.5">
      <c r="A23" s="60"/>
      <c r="B23" s="93" t="s">
        <v>394</v>
      </c>
      <c r="C23" s="94" t="s">
        <v>395</v>
      </c>
      <c r="D23" s="18">
        <v>49608</v>
      </c>
      <c r="E23" s="20">
        <v>93.68</v>
      </c>
      <c r="F23" s="20">
        <v>529.55</v>
      </c>
      <c r="G23" s="17" t="s">
        <v>396</v>
      </c>
    </row>
    <row r="24" spans="1:7" ht="13.5">
      <c r="A24" s="60"/>
      <c r="B24" s="93" t="s">
        <v>400</v>
      </c>
      <c r="C24" s="94" t="s">
        <v>401</v>
      </c>
      <c r="D24" s="18">
        <v>48867</v>
      </c>
      <c r="E24" s="20">
        <v>150.19</v>
      </c>
      <c r="F24" s="20">
        <v>325.37</v>
      </c>
      <c r="G24" s="17" t="s">
        <v>402</v>
      </c>
    </row>
    <row r="25" spans="1:7" ht="13.5">
      <c r="A25" s="60"/>
      <c r="B25" s="93" t="s">
        <v>403</v>
      </c>
      <c r="C25" s="94" t="s">
        <v>404</v>
      </c>
      <c r="D25" s="18">
        <v>44843</v>
      </c>
      <c r="E25" s="20">
        <v>377.61</v>
      </c>
      <c r="F25" s="20">
        <v>118.75</v>
      </c>
      <c r="G25" s="17" t="s">
        <v>405</v>
      </c>
    </row>
    <row r="26" spans="1:7" ht="13.5">
      <c r="A26" s="60"/>
      <c r="B26" s="93" t="s">
        <v>406</v>
      </c>
      <c r="C26" s="94" t="s">
        <v>407</v>
      </c>
      <c r="D26" s="18">
        <v>27919</v>
      </c>
      <c r="E26" s="20">
        <v>422.78</v>
      </c>
      <c r="F26" s="20">
        <v>66.04</v>
      </c>
      <c r="G26" s="17" t="s">
        <v>408</v>
      </c>
    </row>
    <row r="27" spans="1:7" ht="13.5">
      <c r="A27" s="60"/>
      <c r="B27" s="93" t="s">
        <v>409</v>
      </c>
      <c r="C27" s="94" t="s">
        <v>410</v>
      </c>
      <c r="D27" s="18">
        <v>69994</v>
      </c>
      <c r="E27" s="20">
        <v>493.28</v>
      </c>
      <c r="F27" s="20">
        <v>141.9</v>
      </c>
      <c r="G27" s="17" t="s">
        <v>411</v>
      </c>
    </row>
    <row r="28" spans="1:7" ht="13.5">
      <c r="A28" s="60"/>
      <c r="B28" s="93" t="s">
        <v>415</v>
      </c>
      <c r="C28" s="94" t="s">
        <v>416</v>
      </c>
      <c r="D28" s="18">
        <v>34503</v>
      </c>
      <c r="E28" s="20">
        <v>402.98</v>
      </c>
      <c r="F28" s="20">
        <v>85.62</v>
      </c>
      <c r="G28" s="17" t="s">
        <v>417</v>
      </c>
    </row>
    <row r="29" spans="1:7" ht="13.5">
      <c r="A29" s="60"/>
      <c r="B29" s="93" t="s">
        <v>420</v>
      </c>
      <c r="C29" s="94" t="s">
        <v>421</v>
      </c>
      <c r="D29" s="18">
        <v>42895</v>
      </c>
      <c r="E29" s="20">
        <v>658.6</v>
      </c>
      <c r="F29" s="20">
        <v>65.13</v>
      </c>
      <c r="G29" s="17" t="s">
        <v>417</v>
      </c>
    </row>
    <row r="30" spans="1:7" ht="13.5">
      <c r="A30" s="60"/>
      <c r="B30" s="93" t="s">
        <v>422</v>
      </c>
      <c r="C30" s="94" t="s">
        <v>423</v>
      </c>
      <c r="D30" s="18">
        <v>39952</v>
      </c>
      <c r="E30" s="20">
        <v>157.49</v>
      </c>
      <c r="F30" s="20">
        <v>253.68</v>
      </c>
      <c r="G30" s="17" t="s">
        <v>424</v>
      </c>
    </row>
    <row r="31" spans="1:7" ht="13.5">
      <c r="A31" s="60"/>
      <c r="B31" s="93" t="s">
        <v>425</v>
      </c>
      <c r="C31" s="94" t="s">
        <v>426</v>
      </c>
      <c r="D31" s="18">
        <v>81411</v>
      </c>
      <c r="E31" s="20">
        <v>210.93</v>
      </c>
      <c r="F31" s="20">
        <v>385.96</v>
      </c>
      <c r="G31" s="17" t="s">
        <v>427</v>
      </c>
    </row>
    <row r="32" spans="1:7" ht="13.5">
      <c r="A32" s="60"/>
      <c r="B32" s="93" t="s">
        <v>418</v>
      </c>
      <c r="C32" s="94" t="s">
        <v>419</v>
      </c>
      <c r="D32" s="18">
        <v>48477</v>
      </c>
      <c r="E32" s="20">
        <v>184.21</v>
      </c>
      <c r="F32" s="20">
        <v>263.16</v>
      </c>
      <c r="G32" s="17" t="s">
        <v>417</v>
      </c>
    </row>
    <row r="33" spans="1:7" ht="13.5">
      <c r="A33" s="60"/>
      <c r="B33" s="93" t="s">
        <v>361</v>
      </c>
      <c r="C33" s="94" t="s">
        <v>362</v>
      </c>
      <c r="D33" s="18">
        <v>49431</v>
      </c>
      <c r="E33" s="20">
        <v>182.47</v>
      </c>
      <c r="F33" s="20">
        <v>270.9</v>
      </c>
      <c r="G33" s="17" t="s">
        <v>363</v>
      </c>
    </row>
    <row r="34" spans="1:7" ht="13.5">
      <c r="A34" s="60"/>
      <c r="B34" s="93" t="s">
        <v>412</v>
      </c>
      <c r="C34" s="94" t="s">
        <v>413</v>
      </c>
      <c r="D34" s="18">
        <v>51666</v>
      </c>
      <c r="E34" s="20">
        <v>229.17</v>
      </c>
      <c r="F34" s="20">
        <v>225.45</v>
      </c>
      <c r="G34" s="17" t="s">
        <v>414</v>
      </c>
    </row>
    <row r="35" spans="1:7" ht="13.5">
      <c r="A35" s="95" t="s">
        <v>431</v>
      </c>
      <c r="B35" s="96" t="s">
        <v>432</v>
      </c>
      <c r="C35" s="97" t="s">
        <v>433</v>
      </c>
      <c r="D35" s="81">
        <v>24067</v>
      </c>
      <c r="E35" s="82">
        <v>185.15</v>
      </c>
      <c r="F35" s="82">
        <v>129.99</v>
      </c>
      <c r="G35" s="121" t="s">
        <v>434</v>
      </c>
    </row>
    <row r="36" spans="1:7" ht="13.5">
      <c r="A36" s="369" t="s">
        <v>435</v>
      </c>
      <c r="B36" s="96" t="s">
        <v>436</v>
      </c>
      <c r="C36" s="97" t="s">
        <v>437</v>
      </c>
      <c r="D36" s="81">
        <v>31746</v>
      </c>
      <c r="E36" s="82">
        <v>34.96</v>
      </c>
      <c r="F36" s="82">
        <v>908.07</v>
      </c>
      <c r="G36" s="121"/>
    </row>
    <row r="37" spans="1:7" ht="13.5">
      <c r="A37" s="370"/>
      <c r="B37" s="96" t="s">
        <v>438</v>
      </c>
      <c r="C37" s="97" t="s">
        <v>439</v>
      </c>
      <c r="D37" s="81">
        <v>33533</v>
      </c>
      <c r="E37" s="82">
        <v>9.09</v>
      </c>
      <c r="F37" s="83">
        <v>3689</v>
      </c>
      <c r="G37" s="121"/>
    </row>
    <row r="38" spans="1:7" ht="13.5">
      <c r="A38" s="369" t="s">
        <v>440</v>
      </c>
      <c r="B38" s="96" t="s">
        <v>441</v>
      </c>
      <c r="C38" s="97" t="s">
        <v>442</v>
      </c>
      <c r="D38" s="81">
        <v>13989</v>
      </c>
      <c r="E38" s="82">
        <v>82.7</v>
      </c>
      <c r="F38" s="82">
        <v>169.15</v>
      </c>
      <c r="G38" s="121"/>
    </row>
    <row r="39" spans="1:7" ht="13.5">
      <c r="A39" s="370"/>
      <c r="B39" s="96" t="s">
        <v>443</v>
      </c>
      <c r="C39" s="97" t="s">
        <v>444</v>
      </c>
      <c r="D39" s="81">
        <v>20699</v>
      </c>
      <c r="E39" s="82">
        <v>45.82</v>
      </c>
      <c r="F39" s="82">
        <v>451.75</v>
      </c>
      <c r="G39" s="121"/>
    </row>
    <row r="40" spans="1:7" ht="13.5">
      <c r="A40" s="370"/>
      <c r="B40" s="96" t="s">
        <v>445</v>
      </c>
      <c r="C40" s="97" t="s">
        <v>446</v>
      </c>
      <c r="D40" s="81">
        <v>12898</v>
      </c>
      <c r="E40" s="82">
        <v>202.27</v>
      </c>
      <c r="F40" s="82">
        <v>63.77</v>
      </c>
      <c r="G40" s="121" t="s">
        <v>447</v>
      </c>
    </row>
    <row r="41" spans="1:7" ht="13.5">
      <c r="A41" s="95" t="s">
        <v>448</v>
      </c>
      <c r="B41" s="96" t="s">
        <v>449</v>
      </c>
      <c r="C41" s="97" t="s">
        <v>450</v>
      </c>
      <c r="D41" s="81">
        <v>32839</v>
      </c>
      <c r="E41" s="82">
        <v>22.62</v>
      </c>
      <c r="F41" s="83">
        <v>1451.77</v>
      </c>
      <c r="G41" s="121"/>
    </row>
    <row r="42" spans="1:7" ht="13.5">
      <c r="A42" s="95" t="s">
        <v>451</v>
      </c>
      <c r="B42" s="96" t="s">
        <v>452</v>
      </c>
      <c r="C42" s="97" t="s">
        <v>453</v>
      </c>
      <c r="D42" s="81">
        <v>17469</v>
      </c>
      <c r="E42" s="82">
        <v>150.28</v>
      </c>
      <c r="F42" s="82">
        <v>116.24</v>
      </c>
      <c r="G42" s="121"/>
    </row>
    <row r="43" spans="1:7" ht="13.5">
      <c r="A43" s="95" t="s">
        <v>454</v>
      </c>
      <c r="B43" s="96" t="s">
        <v>455</v>
      </c>
      <c r="C43" s="97" t="s">
        <v>456</v>
      </c>
      <c r="D43" s="81">
        <v>20815</v>
      </c>
      <c r="E43" s="82">
        <v>307.51</v>
      </c>
      <c r="F43" s="82">
        <v>67.69</v>
      </c>
      <c r="G43" s="121"/>
    </row>
    <row r="44" spans="1:7" ht="13.5">
      <c r="A44" s="371" t="s">
        <v>457</v>
      </c>
      <c r="B44" s="96" t="s">
        <v>458</v>
      </c>
      <c r="C44" s="97" t="s">
        <v>459</v>
      </c>
      <c r="D44" s="81">
        <v>21137</v>
      </c>
      <c r="E44" s="82">
        <v>369.08</v>
      </c>
      <c r="F44" s="82">
        <v>57.27</v>
      </c>
      <c r="G44" s="121" t="s">
        <v>417</v>
      </c>
    </row>
    <row r="45" spans="1:7" ht="13.5">
      <c r="A45" s="372"/>
      <c r="B45" s="96" t="s">
        <v>460</v>
      </c>
      <c r="C45" s="97" t="s">
        <v>461</v>
      </c>
      <c r="D45" s="81">
        <v>17246</v>
      </c>
      <c r="E45" s="82">
        <v>241</v>
      </c>
      <c r="F45" s="82">
        <v>71.56</v>
      </c>
      <c r="G45" s="121" t="s">
        <v>427</v>
      </c>
    </row>
    <row r="46" spans="1:7" ht="13.5">
      <c r="A46" s="102"/>
      <c r="B46" s="103"/>
      <c r="C46" s="104"/>
      <c r="D46" s="81"/>
      <c r="E46" s="82"/>
      <c r="F46" s="82"/>
      <c r="G46" s="123"/>
    </row>
    <row r="47" spans="1:8" ht="13.5">
      <c r="A47" s="365" t="s">
        <v>655</v>
      </c>
      <c r="B47" s="366"/>
      <c r="C47" s="104"/>
      <c r="D47" s="81">
        <f>SUM(D14:D46)</f>
        <v>2324821</v>
      </c>
      <c r="E47" s="113">
        <f>SUM(E14:E46)</f>
        <v>7194.299999999999</v>
      </c>
      <c r="F47" s="113">
        <f>D47/E47</f>
        <v>323.14763076324317</v>
      </c>
      <c r="G47" s="124">
        <f>SUM(G14:G46)</f>
        <v>0</v>
      </c>
      <c r="H47" s="119">
        <f>H49*D47/D49</f>
        <v>7838379.730028344</v>
      </c>
    </row>
    <row r="48" spans="1:7" ht="13.5">
      <c r="A48" s="102"/>
      <c r="B48" s="103"/>
      <c r="C48" s="104"/>
      <c r="D48" s="81"/>
      <c r="E48" s="82"/>
      <c r="F48" s="82"/>
      <c r="G48" s="123"/>
    </row>
    <row r="49" spans="1:8" ht="13.5">
      <c r="A49" s="60"/>
      <c r="B49" s="367" t="s">
        <v>462</v>
      </c>
      <c r="C49" s="368"/>
      <c r="D49" s="88">
        <f>D12+D47</f>
        <v>5592939</v>
      </c>
      <c r="E49" s="89">
        <v>8395.47</v>
      </c>
      <c r="F49" s="90">
        <v>666.19</v>
      </c>
      <c r="G49" s="125"/>
      <c r="H49" s="120">
        <v>18857185</v>
      </c>
    </row>
    <row r="50" spans="1:7" ht="13.5">
      <c r="A50" s="60"/>
      <c r="B50" s="100"/>
      <c r="C50" s="101"/>
      <c r="D50" s="86"/>
      <c r="E50" s="87"/>
      <c r="F50" s="87"/>
      <c r="G50" s="126"/>
    </row>
    <row r="51" spans="1:7" ht="13.5">
      <c r="A51" s="60"/>
      <c r="B51" s="95"/>
      <c r="C51" s="95"/>
      <c r="D51" s="77"/>
      <c r="E51" s="78"/>
      <c r="F51" s="78"/>
      <c r="G51" s="91"/>
    </row>
    <row r="52" spans="1:7" ht="13.5">
      <c r="A52" s="60"/>
      <c r="B52" s="100"/>
      <c r="C52" s="101"/>
      <c r="D52" s="86"/>
      <c r="E52" s="87"/>
      <c r="F52" s="87"/>
      <c r="G52" s="126"/>
    </row>
    <row r="53" spans="1:7" ht="13.5">
      <c r="A53" s="60"/>
      <c r="B53" s="100"/>
      <c r="C53" s="101"/>
      <c r="D53" s="87"/>
      <c r="E53" s="87"/>
      <c r="F53" s="87"/>
      <c r="G53" s="126"/>
    </row>
    <row r="54" spans="1:7" ht="13.5">
      <c r="A54" s="60"/>
      <c r="B54" s="95"/>
      <c r="C54" s="95"/>
      <c r="D54" s="77"/>
      <c r="E54" s="78"/>
      <c r="F54" s="78"/>
      <c r="G54" s="91"/>
    </row>
    <row r="55" spans="1:7" ht="13.5">
      <c r="A55" s="60"/>
      <c r="B55" s="96"/>
      <c r="C55" s="97"/>
      <c r="D55" s="81"/>
      <c r="E55" s="82"/>
      <c r="F55" s="82"/>
      <c r="G55" s="121"/>
    </row>
    <row r="56" spans="1:7" ht="13.5">
      <c r="A56" s="60"/>
      <c r="B56" s="100"/>
      <c r="C56" s="101"/>
      <c r="D56" s="87"/>
      <c r="E56" s="87"/>
      <c r="F56" s="87"/>
      <c r="G56" s="126"/>
    </row>
    <row r="57" spans="1:7" ht="13.5">
      <c r="A57" s="60"/>
      <c r="B57" s="95"/>
      <c r="C57" s="95"/>
      <c r="D57" s="77"/>
      <c r="E57" s="78"/>
      <c r="F57" s="78"/>
      <c r="G57" s="91"/>
    </row>
    <row r="58" spans="1:7" ht="13.5">
      <c r="A58" s="60"/>
      <c r="B58" s="100"/>
      <c r="C58" s="101"/>
      <c r="D58" s="86"/>
      <c r="E58" s="87"/>
      <c r="F58" s="87"/>
      <c r="G58" s="126"/>
    </row>
    <row r="59" spans="1:7" ht="13.5" customHeight="1">
      <c r="A59" s="60"/>
      <c r="B59" s="367"/>
      <c r="C59" s="368"/>
      <c r="D59" s="88"/>
      <c r="E59" s="89"/>
      <c r="F59" s="89"/>
      <c r="G59" s="127"/>
    </row>
    <row r="60" spans="1:3" ht="13.5">
      <c r="A60" s="60"/>
      <c r="B60" s="60"/>
      <c r="C60" s="60"/>
    </row>
    <row r="61" spans="1:3" ht="13.5">
      <c r="A61" s="60"/>
      <c r="B61" s="60"/>
      <c r="C61" s="60"/>
    </row>
    <row r="62" spans="1:3" ht="13.5">
      <c r="A62" s="60"/>
      <c r="B62" s="60"/>
      <c r="C62" s="60"/>
    </row>
    <row r="63" spans="1:3" ht="13.5">
      <c r="A63" s="60"/>
      <c r="B63" s="60"/>
      <c r="C63" s="60"/>
    </row>
    <row r="64" spans="1:3" ht="13.5">
      <c r="A64" s="60"/>
      <c r="B64" s="60"/>
      <c r="C64" s="60"/>
    </row>
  </sheetData>
  <mergeCells count="7">
    <mergeCell ref="A12:B12"/>
    <mergeCell ref="A47:B47"/>
    <mergeCell ref="B59:C59"/>
    <mergeCell ref="B49:C49"/>
    <mergeCell ref="A36:A37"/>
    <mergeCell ref="A38:A40"/>
    <mergeCell ref="A44:A45"/>
  </mergeCells>
  <hyperlinks>
    <hyperlink ref="B1" r:id="rId1" display="http://web.pref.hyogo.lg.jp/"/>
    <hyperlink ref="B2" r:id="rId2" display="http://www.city.kobe.jp/"/>
    <hyperlink ref="B14" r:id="rId3" display="http://www.city.himeji.lg.jp/"/>
    <hyperlink ref="B5" r:id="rId4" display="http://www.city.ashiya.hyogo.jp/"/>
    <hyperlink ref="B6" r:id="rId5" display="http://www.city.itami.lg.jp/"/>
    <hyperlink ref="B16" r:id="rId6" display="http://www.city.aioi.hyogo.jp/"/>
    <hyperlink ref="B17" r:id="rId7" display="http://www.city.toyooka.lg.jp/"/>
    <hyperlink ref="B18" r:id="rId8" display="http://www.city.kakogawa.hyogo.jp/"/>
    <hyperlink ref="B19" r:id="rId9" display="http://www.city.ako.hyogo.jp/"/>
    <hyperlink ref="B20" r:id="rId10" display="http://www.city.nishiwaki.hyogo.jp/"/>
    <hyperlink ref="B7" r:id="rId11" display="http://www.city.takarazuka.hyogo.jp/"/>
    <hyperlink ref="B21" r:id="rId12" display="http://www.city.miki.lg.jp/"/>
    <hyperlink ref="B22" r:id="rId13" display="http://www.city.takasago.hyogo.jp/"/>
    <hyperlink ref="B8" r:id="rId14" display="http://www.city.kawanishi.hyogo.jp/"/>
    <hyperlink ref="B23" r:id="rId15" display="http://www.city.ono.hyogo.jp/"/>
    <hyperlink ref="B9" r:id="rId16" display="http://www.city.sanda.lg.jp/"/>
    <hyperlink ref="B24" r:id="rId17" display="http://www.city.kasai.hyogo.jp/"/>
    <hyperlink ref="B25" r:id="rId18" display="http://www.city.sasayama.hyogo.jp/"/>
    <hyperlink ref="B26" r:id="rId19" display="http://www.city.yabu.hyogo.jp/"/>
    <hyperlink ref="B27" r:id="rId20" display="http://www.city.tamba.hyogo.jp/"/>
    <hyperlink ref="B28" r:id="rId21" display="http://www.city.asago.hyogo.jp/"/>
    <hyperlink ref="B29" r:id="rId22" display="http://www.city.shiso.lg.jp/"/>
    <hyperlink ref="B30" r:id="rId23" display="http://www.city.kato.lg.jp/"/>
    <hyperlink ref="B31" r:id="rId24" display="http://www.city.tatsuno.hyogo.jp/"/>
    <hyperlink ref="B35" r:id="rId25" display="http://www.takacho.jp/"/>
    <hyperlink ref="B36" r:id="rId26" display="http://www.town.hyogo-inami.lg.jp/"/>
    <hyperlink ref="B37" r:id="rId27" display="http://www.town.harima.lg.jp/"/>
    <hyperlink ref="B38" r:id="rId28" display="http://www.town.ichikawa.hyogo.jp/"/>
    <hyperlink ref="B39" r:id="rId29" display="http://www.town.fukusaki.hyogo.jp/"/>
    <hyperlink ref="B40" r:id="rId30" display="http://www.town.kamikawa.hyogo.jp/"/>
    <hyperlink ref="B41" r:id="rId31" display="http://www.town.taishi.hyogo.jp/"/>
    <hyperlink ref="B42" r:id="rId32" display="http://www.town.kamigori.hyogo.jp/"/>
    <hyperlink ref="B43" r:id="rId33" display="http://www.town.sayo.lg.jp/"/>
    <hyperlink ref="A44" r:id="rId34" display="http://www.nosai-mikata.or.jp/"/>
    <hyperlink ref="B44" r:id="rId35" display="http://www.town.mikata-kami.lg.jp/"/>
    <hyperlink ref="B45" r:id="rId36" display="http://www.town.shinonsen.hyogo.jp/"/>
    <hyperlink ref="B3" r:id="rId37" display="http://www.city.amagasaki.hyogo.jp/"/>
    <hyperlink ref="B15" r:id="rId38" display="http://www.city.akashi.hyogo.jp/"/>
    <hyperlink ref="B4" r:id="rId39" display="http://www.nishi.or.jp/"/>
    <hyperlink ref="B32" r:id="rId40" display="http://www.city.awaji.hyogo.jp/"/>
    <hyperlink ref="B33" r:id="rId41" display="http://www.city.sumoto.hyogo.jp/"/>
    <hyperlink ref="B34" r:id="rId42" display="http://www.city.minamiawaji.hyogo.jp/"/>
    <hyperlink ref="B10" r:id="rId43" display="http://www.town.inagawa.hyogo.jp/"/>
  </hyperlinks>
  <printOptions/>
  <pageMargins left="0.75" right="0.75" top="1" bottom="1" header="0.512" footer="0.512"/>
  <pageSetup orientation="portrait" paperSize="9"/>
  <drawing r:id="rId44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9"/>
  <sheetViews>
    <sheetView workbookViewId="0" topLeftCell="A34">
      <selection activeCell="J82" sqref="J82"/>
    </sheetView>
  </sheetViews>
  <sheetFormatPr defaultColWidth="9.00390625" defaultRowHeight="13.5"/>
  <cols>
    <col min="2" max="2" width="14.375" style="0" bestFit="1" customWidth="1"/>
    <col min="3" max="3" width="18.125" style="0" customWidth="1"/>
    <col min="4" max="4" width="9.25390625" style="0" bestFit="1" customWidth="1"/>
    <col min="8" max="8" width="9.50390625" style="0" customWidth="1"/>
  </cols>
  <sheetData>
    <row r="1" spans="2:7" ht="13.5">
      <c r="B1" s="72" t="s">
        <v>113</v>
      </c>
      <c r="C1" s="71" t="s">
        <v>1368</v>
      </c>
      <c r="D1" s="71" t="s">
        <v>189</v>
      </c>
      <c r="E1" s="71" t="s">
        <v>190</v>
      </c>
      <c r="F1" s="71" t="s">
        <v>6</v>
      </c>
      <c r="G1" s="71" t="s">
        <v>191</v>
      </c>
    </row>
    <row r="2" spans="2:7" ht="13.5">
      <c r="B2" s="74" t="s">
        <v>114</v>
      </c>
      <c r="C2" s="73" t="s">
        <v>1369</v>
      </c>
      <c r="D2" s="18">
        <v>604480</v>
      </c>
      <c r="E2" s="20">
        <v>546.96</v>
      </c>
      <c r="F2" s="19">
        <v>1105.16</v>
      </c>
      <c r="G2" s="73" t="s">
        <v>348</v>
      </c>
    </row>
    <row r="3" spans="2:7" ht="13.5">
      <c r="B3" s="74" t="s">
        <v>1370</v>
      </c>
      <c r="C3" s="73" t="s">
        <v>1371</v>
      </c>
      <c r="D3" s="18">
        <v>105974</v>
      </c>
      <c r="E3" s="20">
        <v>448.33</v>
      </c>
      <c r="F3" s="20">
        <v>236.37</v>
      </c>
      <c r="G3" s="73" t="s">
        <v>1372</v>
      </c>
    </row>
    <row r="4" spans="2:7" ht="13.5">
      <c r="B4" s="74" t="s">
        <v>1373</v>
      </c>
      <c r="C4" s="73" t="s">
        <v>1374</v>
      </c>
      <c r="D4" s="18">
        <v>24859</v>
      </c>
      <c r="E4" s="20">
        <v>74.88</v>
      </c>
      <c r="F4" s="20">
        <v>331.98</v>
      </c>
      <c r="G4" s="73" t="s">
        <v>1375</v>
      </c>
    </row>
    <row r="5" spans="2:7" ht="13.5">
      <c r="B5" s="74" t="s">
        <v>1376</v>
      </c>
      <c r="C5" s="73" t="s">
        <v>1377</v>
      </c>
      <c r="D5" s="18">
        <v>24694</v>
      </c>
      <c r="E5" s="20">
        <v>134.3</v>
      </c>
      <c r="F5" s="20">
        <v>183.87</v>
      </c>
      <c r="G5" s="73" t="s">
        <v>382</v>
      </c>
    </row>
    <row r="6" spans="2:7" ht="13.5">
      <c r="B6" s="74" t="s">
        <v>1378</v>
      </c>
      <c r="C6" s="73" t="s">
        <v>1379</v>
      </c>
      <c r="D6" s="18">
        <v>57351</v>
      </c>
      <c r="E6" s="20">
        <v>330.06</v>
      </c>
      <c r="F6" s="20">
        <v>173.76</v>
      </c>
      <c r="G6" s="73" t="s">
        <v>257</v>
      </c>
    </row>
    <row r="7" spans="2:7" ht="13.5">
      <c r="B7" s="74" t="s">
        <v>1380</v>
      </c>
      <c r="C7" s="73" t="s">
        <v>1381</v>
      </c>
      <c r="D7" s="18">
        <v>21843</v>
      </c>
      <c r="E7" s="20">
        <v>291.89</v>
      </c>
      <c r="F7" s="20">
        <v>74.83</v>
      </c>
      <c r="G7" s="73" t="s">
        <v>257</v>
      </c>
    </row>
    <row r="8" spans="2:7" ht="13.5">
      <c r="B8" s="74" t="s">
        <v>1382</v>
      </c>
      <c r="C8" s="73" t="s">
        <v>1383</v>
      </c>
      <c r="D8" s="18">
        <v>46246</v>
      </c>
      <c r="E8" s="20">
        <v>149.01</v>
      </c>
      <c r="F8" s="20">
        <v>310.36</v>
      </c>
      <c r="G8" s="73" t="s">
        <v>257</v>
      </c>
    </row>
    <row r="9" spans="2:7" ht="13.5">
      <c r="B9" s="74" t="s">
        <v>1384</v>
      </c>
      <c r="C9" s="73" t="s">
        <v>1385</v>
      </c>
      <c r="D9" s="18">
        <v>17959</v>
      </c>
      <c r="E9" s="20">
        <v>205.72</v>
      </c>
      <c r="F9" s="20">
        <v>87.3</v>
      </c>
      <c r="G9" s="73" t="s">
        <v>269</v>
      </c>
    </row>
    <row r="10" spans="2:7" ht="13.5">
      <c r="B10" s="74" t="s">
        <v>1386</v>
      </c>
      <c r="C10" s="73" t="s">
        <v>1387</v>
      </c>
      <c r="D10" s="18">
        <v>18508</v>
      </c>
      <c r="E10" s="20">
        <v>162.01</v>
      </c>
      <c r="F10" s="20">
        <v>114.24</v>
      </c>
      <c r="G10" s="73" t="s">
        <v>269</v>
      </c>
    </row>
    <row r="11" spans="2:7" ht="13.5">
      <c r="B11" s="74" t="s">
        <v>1388</v>
      </c>
      <c r="C11" s="73" t="s">
        <v>1389</v>
      </c>
      <c r="D11" s="18">
        <v>101508</v>
      </c>
      <c r="E11" s="20">
        <v>683.5</v>
      </c>
      <c r="F11" s="20">
        <v>148.51</v>
      </c>
      <c r="G11" s="73" t="s">
        <v>1390</v>
      </c>
    </row>
    <row r="12" spans="2:7" ht="13.5">
      <c r="B12" s="74" t="s">
        <v>1391</v>
      </c>
      <c r="C12" s="73" t="s">
        <v>1392</v>
      </c>
      <c r="D12" s="18">
        <v>51955</v>
      </c>
      <c r="E12" s="20">
        <v>253.05</v>
      </c>
      <c r="F12" s="20">
        <v>205.32</v>
      </c>
      <c r="G12" s="73" t="s">
        <v>1393</v>
      </c>
    </row>
    <row r="13" spans="2:7" ht="13.5">
      <c r="B13" s="74" t="s">
        <v>1394</v>
      </c>
      <c r="C13" s="73" t="s">
        <v>1395</v>
      </c>
      <c r="D13" s="18">
        <v>41793</v>
      </c>
      <c r="E13" s="20">
        <v>390.39</v>
      </c>
      <c r="F13" s="20">
        <v>107.05</v>
      </c>
      <c r="G13" s="73" t="s">
        <v>1396</v>
      </c>
    </row>
    <row r="14" spans="2:7" ht="13.5">
      <c r="B14" s="74" t="s">
        <v>1397</v>
      </c>
      <c r="C14" s="73" t="s">
        <v>1398</v>
      </c>
      <c r="D14" s="18">
        <v>127615</v>
      </c>
      <c r="E14" s="20">
        <v>603.68</v>
      </c>
      <c r="F14" s="20">
        <v>211.4</v>
      </c>
      <c r="G14" s="73" t="s">
        <v>447</v>
      </c>
    </row>
    <row r="15" spans="2:7" ht="13.5">
      <c r="B15" s="74" t="s">
        <v>1399</v>
      </c>
      <c r="C15" s="73" t="s">
        <v>1400</v>
      </c>
      <c r="D15" s="18">
        <v>32619</v>
      </c>
      <c r="E15" s="20">
        <v>112.04</v>
      </c>
      <c r="F15" s="20">
        <v>291.14</v>
      </c>
      <c r="G15" s="73" t="s">
        <v>612</v>
      </c>
    </row>
    <row r="16" spans="2:7" ht="13.5">
      <c r="B16" s="74" t="s">
        <v>1401</v>
      </c>
      <c r="C16" s="73" t="s">
        <v>1402</v>
      </c>
      <c r="D16" s="18">
        <v>41081</v>
      </c>
      <c r="E16" s="20">
        <v>283.35</v>
      </c>
      <c r="F16" s="20">
        <v>144.98</v>
      </c>
      <c r="G16" s="73" t="s">
        <v>447</v>
      </c>
    </row>
    <row r="17" spans="2:7" ht="13.5">
      <c r="B17" s="74" t="s">
        <v>1403</v>
      </c>
      <c r="C17" s="73" t="s">
        <v>1404</v>
      </c>
      <c r="D17" s="18">
        <v>34454</v>
      </c>
      <c r="E17" s="20">
        <v>289.47</v>
      </c>
      <c r="F17" s="20">
        <v>119.02</v>
      </c>
      <c r="G17" s="73" t="s">
        <v>724</v>
      </c>
    </row>
    <row r="19" spans="2:7" ht="13.5">
      <c r="B19" s="74" t="s">
        <v>1407</v>
      </c>
      <c r="C19" s="73" t="s">
        <v>1408</v>
      </c>
      <c r="D19" s="18">
        <v>41630</v>
      </c>
      <c r="E19" s="20">
        <v>357.85</v>
      </c>
      <c r="F19" s="20">
        <v>116.33</v>
      </c>
      <c r="G19" s="73" t="s">
        <v>1409</v>
      </c>
    </row>
    <row r="20" spans="3:7" ht="13.5">
      <c r="C20" s="75"/>
      <c r="D20" s="77"/>
      <c r="E20" s="78"/>
      <c r="F20" s="78"/>
      <c r="G20" s="75"/>
    </row>
    <row r="21" spans="1:7" ht="13.5">
      <c r="A21" s="293" t="s">
        <v>1410</v>
      </c>
      <c r="B21" s="85" t="s">
        <v>1411</v>
      </c>
      <c r="C21" s="84" t="s">
        <v>1412</v>
      </c>
      <c r="D21" s="87">
        <v>473</v>
      </c>
      <c r="E21" s="87">
        <v>31.36</v>
      </c>
      <c r="F21" s="87">
        <v>15.08</v>
      </c>
      <c r="G21" s="84"/>
    </row>
    <row r="22" spans="1:7" ht="13.5">
      <c r="A22" s="339"/>
      <c r="B22" s="85" t="s">
        <v>1413</v>
      </c>
      <c r="C22" s="84" t="s">
        <v>327</v>
      </c>
      <c r="D22" s="87">
        <v>685</v>
      </c>
      <c r="E22" s="87">
        <v>101.35</v>
      </c>
      <c r="F22" s="87">
        <v>6.76</v>
      </c>
      <c r="G22" s="84"/>
    </row>
    <row r="23" spans="3:7" ht="13.5">
      <c r="C23" s="75"/>
      <c r="D23" s="77"/>
      <c r="E23" s="78"/>
      <c r="F23" s="78"/>
      <c r="G23" s="75"/>
    </row>
    <row r="24" spans="1:7" ht="13.5">
      <c r="A24" s="75" t="s">
        <v>1414</v>
      </c>
      <c r="B24" s="80" t="s">
        <v>1415</v>
      </c>
      <c r="C24" s="79" t="s">
        <v>1416</v>
      </c>
      <c r="D24" s="81">
        <v>25190</v>
      </c>
      <c r="E24" s="82">
        <v>303.43</v>
      </c>
      <c r="F24" s="82">
        <v>83.02</v>
      </c>
      <c r="G24" s="79" t="s">
        <v>904</v>
      </c>
    </row>
    <row r="25" spans="3:7" ht="13.5">
      <c r="C25" s="75"/>
      <c r="D25" s="77"/>
      <c r="E25" s="78"/>
      <c r="F25" s="78"/>
      <c r="G25" s="75"/>
    </row>
    <row r="26" spans="1:7" ht="13.5">
      <c r="A26" s="75" t="s">
        <v>1417</v>
      </c>
      <c r="B26" s="80" t="s">
        <v>1418</v>
      </c>
      <c r="C26" s="79" t="s">
        <v>1419</v>
      </c>
      <c r="D26" s="81">
        <v>11762</v>
      </c>
      <c r="E26" s="82">
        <v>116.19</v>
      </c>
      <c r="F26" s="82">
        <v>101.23</v>
      </c>
      <c r="G26" s="79"/>
    </row>
    <row r="27" spans="3:7" ht="13.5">
      <c r="C27" s="75"/>
      <c r="D27" s="77"/>
      <c r="E27" s="78"/>
      <c r="F27" s="78"/>
      <c r="G27" s="75"/>
    </row>
    <row r="28" spans="1:7" ht="13.5">
      <c r="A28" s="75" t="s">
        <v>1420</v>
      </c>
      <c r="B28" s="80" t="s">
        <v>1421</v>
      </c>
      <c r="C28" s="79" t="s">
        <v>1422</v>
      </c>
      <c r="D28" s="81">
        <v>9200</v>
      </c>
      <c r="E28" s="82">
        <v>100.47</v>
      </c>
      <c r="F28" s="82">
        <v>91.57</v>
      </c>
      <c r="G28" s="79"/>
    </row>
    <row r="29" spans="3:7" ht="13.5">
      <c r="C29" s="75"/>
      <c r="D29" s="77"/>
      <c r="E29" s="78"/>
      <c r="F29" s="78"/>
      <c r="G29" s="75"/>
    </row>
    <row r="30" spans="1:7" ht="13.5">
      <c r="A30" s="293" t="s">
        <v>1423</v>
      </c>
      <c r="B30" s="80" t="s">
        <v>1424</v>
      </c>
      <c r="C30" s="79" t="s">
        <v>1425</v>
      </c>
      <c r="D30" s="81">
        <v>22843</v>
      </c>
      <c r="E30" s="82">
        <v>47.5</v>
      </c>
      <c r="F30" s="82">
        <v>480.91</v>
      </c>
      <c r="G30" s="79"/>
    </row>
    <row r="31" spans="1:7" ht="13.5">
      <c r="A31" s="339"/>
      <c r="B31" s="80" t="s">
        <v>1426</v>
      </c>
      <c r="C31" s="79" t="s">
        <v>1427</v>
      </c>
      <c r="D31" s="81">
        <v>44965</v>
      </c>
      <c r="E31" s="82">
        <v>102.52</v>
      </c>
      <c r="F31" s="82">
        <v>438.6</v>
      </c>
      <c r="G31" s="79"/>
    </row>
    <row r="32" spans="1:7" ht="13.5">
      <c r="A32" s="339"/>
      <c r="B32" s="80" t="s">
        <v>1428</v>
      </c>
      <c r="C32" s="79" t="s">
        <v>1429</v>
      </c>
      <c r="D32" s="81">
        <v>7134</v>
      </c>
      <c r="E32" s="82">
        <v>81.29</v>
      </c>
      <c r="F32" s="82">
        <v>87.76</v>
      </c>
      <c r="G32" s="79"/>
    </row>
    <row r="33" spans="1:7" ht="13.5">
      <c r="A33" s="339"/>
      <c r="B33" s="80" t="s">
        <v>1430</v>
      </c>
      <c r="C33" s="79" t="s">
        <v>1431</v>
      </c>
      <c r="D33" s="81">
        <v>12348</v>
      </c>
      <c r="E33" s="82">
        <v>144.33</v>
      </c>
      <c r="F33" s="82">
        <v>85.55</v>
      </c>
      <c r="G33" s="79" t="s">
        <v>904</v>
      </c>
    </row>
    <row r="34" spans="3:7" ht="13.5">
      <c r="C34" s="75"/>
      <c r="D34" s="77"/>
      <c r="E34" s="78"/>
      <c r="F34" s="78"/>
      <c r="G34" s="75"/>
    </row>
    <row r="35" spans="1:7" ht="13.5">
      <c r="A35" s="75" t="s">
        <v>1432</v>
      </c>
      <c r="B35" s="80" t="s">
        <v>1433</v>
      </c>
      <c r="C35" s="79" t="s">
        <v>1434</v>
      </c>
      <c r="D35" s="81">
        <v>15135</v>
      </c>
      <c r="E35" s="82">
        <v>100.82</v>
      </c>
      <c r="F35" s="82">
        <v>150.12</v>
      </c>
      <c r="G35" s="79"/>
    </row>
    <row r="36" spans="3:7" ht="13.5">
      <c r="C36" s="75"/>
      <c r="D36" s="77"/>
      <c r="E36" s="78"/>
      <c r="F36" s="78"/>
      <c r="G36" s="75"/>
    </row>
    <row r="37" spans="1:7" ht="13.5">
      <c r="A37" s="293" t="s">
        <v>1435</v>
      </c>
      <c r="B37" s="80" t="s">
        <v>1436</v>
      </c>
      <c r="C37" s="79" t="s">
        <v>1437</v>
      </c>
      <c r="D37" s="81">
        <v>6987</v>
      </c>
      <c r="E37" s="82">
        <v>27.69</v>
      </c>
      <c r="F37" s="82">
        <v>252.33</v>
      </c>
      <c r="G37" s="79"/>
    </row>
    <row r="38" spans="1:7" ht="13.5">
      <c r="A38" s="339"/>
      <c r="B38" s="80" t="s">
        <v>1438</v>
      </c>
      <c r="C38" s="79" t="s">
        <v>1439</v>
      </c>
      <c r="D38" s="81">
        <v>9775</v>
      </c>
      <c r="E38" s="82">
        <v>163.15</v>
      </c>
      <c r="F38" s="82">
        <v>59.91</v>
      </c>
      <c r="G38" s="79" t="s">
        <v>904</v>
      </c>
    </row>
    <row r="39" spans="1:7" ht="13.5">
      <c r="A39" s="339"/>
      <c r="B39" s="80" t="s">
        <v>1440</v>
      </c>
      <c r="C39" s="79" t="s">
        <v>1441</v>
      </c>
      <c r="D39" s="81">
        <v>9691</v>
      </c>
      <c r="E39" s="82">
        <v>213.59</v>
      </c>
      <c r="F39" s="82">
        <v>45.37</v>
      </c>
      <c r="G39" s="79" t="s">
        <v>1442</v>
      </c>
    </row>
    <row r="40" spans="1:8" ht="13.5">
      <c r="A40" s="339"/>
      <c r="B40" s="80" t="s">
        <v>1443</v>
      </c>
      <c r="C40" s="79" t="s">
        <v>1444</v>
      </c>
      <c r="D40" s="81">
        <v>18046</v>
      </c>
      <c r="E40" s="82">
        <v>308.12</v>
      </c>
      <c r="F40" s="82">
        <v>58.57</v>
      </c>
      <c r="G40" s="79" t="s">
        <v>1396</v>
      </c>
      <c r="H40" s="290"/>
    </row>
    <row r="41" spans="2:8" ht="13.5">
      <c r="B41" s="75"/>
      <c r="C41" s="75"/>
      <c r="D41" s="77"/>
      <c r="E41" s="78"/>
      <c r="F41" s="78"/>
      <c r="G41" s="75"/>
      <c r="H41" s="290"/>
    </row>
    <row r="42" spans="1:8" ht="13.5">
      <c r="A42" s="293" t="s">
        <v>1445</v>
      </c>
      <c r="B42" s="80" t="s">
        <v>1446</v>
      </c>
      <c r="C42" s="79" t="s">
        <v>1447</v>
      </c>
      <c r="D42" s="81">
        <v>9062</v>
      </c>
      <c r="E42" s="82">
        <v>137.78</v>
      </c>
      <c r="F42" s="82">
        <v>65.77</v>
      </c>
      <c r="G42" s="79"/>
      <c r="H42" s="290"/>
    </row>
    <row r="43" spans="1:8" ht="13.5">
      <c r="A43" s="339"/>
      <c r="B43" s="80" t="s">
        <v>1448</v>
      </c>
      <c r="C43" s="79" t="s">
        <v>1449</v>
      </c>
      <c r="D43" s="81">
        <v>6678</v>
      </c>
      <c r="E43" s="82">
        <v>110.4</v>
      </c>
      <c r="F43" s="82">
        <v>60.49</v>
      </c>
      <c r="G43" s="79"/>
      <c r="H43" s="290"/>
    </row>
    <row r="44" spans="1:8" ht="13.5">
      <c r="A44" s="339"/>
      <c r="B44" s="80" t="s">
        <v>1450</v>
      </c>
      <c r="C44" s="79" t="s">
        <v>1451</v>
      </c>
      <c r="D44" s="81">
        <v>13645</v>
      </c>
      <c r="E44" s="82">
        <v>540.98</v>
      </c>
      <c r="F44" s="82">
        <v>25.22</v>
      </c>
      <c r="G44" s="79" t="s">
        <v>1452</v>
      </c>
      <c r="H44" s="290"/>
    </row>
    <row r="45" spans="3:8" s="223" customFormat="1" ht="13.5">
      <c r="C45" s="237"/>
      <c r="D45" s="238"/>
      <c r="E45" s="239"/>
      <c r="F45" s="239"/>
      <c r="G45" s="237"/>
      <c r="H45" s="291"/>
    </row>
    <row r="46" spans="3:8" s="223" customFormat="1" ht="13.5">
      <c r="C46" s="237"/>
      <c r="D46" s="238">
        <f>SUM(D2:D45)</f>
        <v>1618188</v>
      </c>
      <c r="E46" s="289">
        <f>SUM(E2:E45)</f>
        <v>7947.459999999999</v>
      </c>
      <c r="F46" s="289">
        <f>D46/E46</f>
        <v>203.61071335999176</v>
      </c>
      <c r="G46" s="237"/>
      <c r="H46" s="291">
        <f>H77*D46/D77</f>
        <v>4974003.155698479</v>
      </c>
    </row>
    <row r="47" spans="3:8" s="223" customFormat="1" ht="13.5">
      <c r="C47" s="237"/>
      <c r="D47" s="238"/>
      <c r="E47" s="239"/>
      <c r="F47" s="239"/>
      <c r="G47" s="237"/>
      <c r="H47" s="291"/>
    </row>
    <row r="48" spans="3:8" s="223" customFormat="1" ht="13.5">
      <c r="C48" s="237"/>
      <c r="D48" s="238"/>
      <c r="E48" s="239"/>
      <c r="F48" s="239"/>
      <c r="G48" s="237"/>
      <c r="H48" s="291"/>
    </row>
    <row r="49" spans="3:8" s="223" customFormat="1" ht="13.5">
      <c r="C49" s="237"/>
      <c r="D49" s="238"/>
      <c r="E49" s="239"/>
      <c r="F49" s="239"/>
      <c r="G49" s="237"/>
      <c r="H49" s="291"/>
    </row>
    <row r="50" spans="2:8" ht="13.5">
      <c r="B50" s="74" t="s">
        <v>1405</v>
      </c>
      <c r="C50" s="73" t="s">
        <v>1406</v>
      </c>
      <c r="D50" s="18">
        <v>48897</v>
      </c>
      <c r="E50" s="20">
        <v>306.09</v>
      </c>
      <c r="F50" s="20">
        <v>159.75</v>
      </c>
      <c r="G50" s="73" t="s">
        <v>424</v>
      </c>
      <c r="H50" s="290"/>
    </row>
    <row r="51" spans="3:8" ht="13.5">
      <c r="C51" s="75"/>
      <c r="D51" s="77"/>
      <c r="E51" s="78"/>
      <c r="F51" s="78"/>
      <c r="G51" s="75"/>
      <c r="H51" s="290"/>
    </row>
    <row r="52" spans="1:8" ht="13.5">
      <c r="A52" s="344" t="s">
        <v>1453</v>
      </c>
      <c r="B52" s="85" t="s">
        <v>1454</v>
      </c>
      <c r="C52" s="84" t="s">
        <v>1455</v>
      </c>
      <c r="D52" s="86">
        <v>1964</v>
      </c>
      <c r="E52" s="87">
        <v>90.04</v>
      </c>
      <c r="F52" s="87">
        <v>21.81</v>
      </c>
      <c r="G52" s="84"/>
      <c r="H52" s="290"/>
    </row>
    <row r="53" spans="1:8" ht="13.5">
      <c r="A53" s="345"/>
      <c r="B53" s="85" t="s">
        <v>1456</v>
      </c>
      <c r="C53" s="84" t="s">
        <v>1457</v>
      </c>
      <c r="D53" s="86">
        <v>2027</v>
      </c>
      <c r="E53" s="87">
        <v>103.07</v>
      </c>
      <c r="F53" s="87">
        <v>19.67</v>
      </c>
      <c r="G53" s="84"/>
      <c r="H53" s="290"/>
    </row>
    <row r="54" spans="1:8" ht="13.5">
      <c r="A54" s="345"/>
      <c r="B54" s="80" t="s">
        <v>1458</v>
      </c>
      <c r="C54" s="79" t="s">
        <v>1459</v>
      </c>
      <c r="D54" s="81">
        <v>10588</v>
      </c>
      <c r="E54" s="82">
        <v>239.99</v>
      </c>
      <c r="F54" s="82">
        <v>44.12</v>
      </c>
      <c r="G54" s="79"/>
      <c r="H54" s="290"/>
    </row>
    <row r="55" spans="1:8" ht="13.5">
      <c r="A55" s="345"/>
      <c r="B55" s="80" t="s">
        <v>1460</v>
      </c>
      <c r="C55" s="79" t="s">
        <v>1461</v>
      </c>
      <c r="D55" s="81">
        <v>5969</v>
      </c>
      <c r="E55" s="82">
        <v>82.07</v>
      </c>
      <c r="F55" s="82">
        <v>72.73</v>
      </c>
      <c r="G55" s="79"/>
      <c r="H55" s="290"/>
    </row>
    <row r="56" spans="1:8" ht="13.5">
      <c r="A56" s="345"/>
      <c r="B56" s="80" t="s">
        <v>1462</v>
      </c>
      <c r="C56" s="79" t="s">
        <v>1463</v>
      </c>
      <c r="D56" s="81">
        <v>8503</v>
      </c>
      <c r="E56" s="82">
        <v>56.94</v>
      </c>
      <c r="F56" s="82">
        <v>149.33</v>
      </c>
      <c r="G56" s="79"/>
      <c r="H56" s="290"/>
    </row>
    <row r="57" spans="1:8" ht="13.5">
      <c r="A57" s="345"/>
      <c r="B57" s="80" t="s">
        <v>1464</v>
      </c>
      <c r="C57" s="79" t="s">
        <v>1465</v>
      </c>
      <c r="D57" s="81">
        <v>12822</v>
      </c>
      <c r="E57" s="82">
        <v>104.87</v>
      </c>
      <c r="F57" s="82">
        <v>122.27</v>
      </c>
      <c r="G57" s="79"/>
      <c r="H57" s="290"/>
    </row>
    <row r="58" spans="1:8" ht="13.5">
      <c r="A58" s="345"/>
      <c r="B58" s="80" t="s">
        <v>1466</v>
      </c>
      <c r="C58" s="79" t="s">
        <v>1467</v>
      </c>
      <c r="D58" s="81">
        <v>6911</v>
      </c>
      <c r="E58" s="82">
        <v>80.34</v>
      </c>
      <c r="F58" s="82">
        <v>86.02</v>
      </c>
      <c r="G58" s="79"/>
      <c r="H58" s="290"/>
    </row>
    <row r="59" spans="1:8" ht="13.5">
      <c r="A59" s="345"/>
      <c r="B59" s="80" t="s">
        <v>1468</v>
      </c>
      <c r="C59" s="79" t="s">
        <v>1469</v>
      </c>
      <c r="D59" s="81">
        <v>7082</v>
      </c>
      <c r="E59" s="82">
        <v>62.7</v>
      </c>
      <c r="F59" s="82">
        <v>112.95</v>
      </c>
      <c r="G59" s="79"/>
      <c r="H59" s="290"/>
    </row>
    <row r="60" spans="1:8" ht="13.5">
      <c r="A60" s="345"/>
      <c r="B60" s="80" t="s">
        <v>1470</v>
      </c>
      <c r="C60" s="79" t="s">
        <v>1471</v>
      </c>
      <c r="D60" s="81">
        <v>7391</v>
      </c>
      <c r="E60" s="82">
        <v>40.37</v>
      </c>
      <c r="F60" s="82">
        <v>183.08</v>
      </c>
      <c r="G60" s="79"/>
      <c r="H60" s="290"/>
    </row>
    <row r="61" spans="1:8" ht="13.5">
      <c r="A61" s="345"/>
      <c r="B61" s="80" t="s">
        <v>1472</v>
      </c>
      <c r="C61" s="79" t="s">
        <v>1473</v>
      </c>
      <c r="D61" s="81">
        <v>6957</v>
      </c>
      <c r="E61" s="82">
        <v>53.29</v>
      </c>
      <c r="F61" s="82">
        <v>130.55</v>
      </c>
      <c r="G61" s="79"/>
      <c r="H61" s="290"/>
    </row>
    <row r="62" spans="1:8" ht="13.5">
      <c r="A62" s="345"/>
      <c r="B62" s="80" t="s">
        <v>1474</v>
      </c>
      <c r="C62" s="79" t="s">
        <v>1475</v>
      </c>
      <c r="D62" s="81">
        <v>5666</v>
      </c>
      <c r="E62" s="82">
        <v>20.49</v>
      </c>
      <c r="F62" s="82">
        <v>276.53</v>
      </c>
      <c r="G62" s="79"/>
      <c r="H62" s="290"/>
    </row>
    <row r="63" spans="2:8" ht="13.5">
      <c r="B63" s="287"/>
      <c r="C63" s="288"/>
      <c r="D63" s="81"/>
      <c r="E63" s="82"/>
      <c r="F63" s="82"/>
      <c r="G63" s="79"/>
      <c r="H63" s="290"/>
    </row>
    <row r="64" spans="2:8" ht="13.5">
      <c r="B64" s="287"/>
      <c r="C64" s="288"/>
      <c r="D64" s="238">
        <f>SUM(D50:D62)</f>
        <v>124777</v>
      </c>
      <c r="E64" s="289">
        <f>SUM(E50:E62)</f>
        <v>1240.26</v>
      </c>
      <c r="F64" s="289">
        <f>D64/E64</f>
        <v>100.60551819779724</v>
      </c>
      <c r="G64" s="79"/>
      <c r="H64" s="290">
        <f>H77*D64/D77</f>
        <v>383540.8443015207</v>
      </c>
    </row>
    <row r="65" spans="2:8" ht="13.5">
      <c r="B65" s="287"/>
      <c r="C65" s="288"/>
      <c r="D65" s="81"/>
      <c r="E65" s="82"/>
      <c r="F65" s="82"/>
      <c r="G65" s="79"/>
      <c r="H65" s="290"/>
    </row>
    <row r="66" spans="2:8" ht="13.5">
      <c r="B66" s="287"/>
      <c r="C66" s="288"/>
      <c r="D66" s="81"/>
      <c r="E66" s="82"/>
      <c r="F66" s="82"/>
      <c r="G66" s="79"/>
      <c r="H66" s="290"/>
    </row>
    <row r="67" spans="2:8" ht="13.5">
      <c r="B67" s="287"/>
      <c r="C67" s="288"/>
      <c r="D67" s="81"/>
      <c r="E67" s="82"/>
      <c r="F67" s="82"/>
      <c r="G67" s="79"/>
      <c r="H67" s="290"/>
    </row>
    <row r="68" spans="2:8" ht="13.5">
      <c r="B68" s="287"/>
      <c r="C68" s="288"/>
      <c r="D68" s="81"/>
      <c r="E68" s="82"/>
      <c r="F68" s="82"/>
      <c r="G68" s="79"/>
      <c r="H68" s="290"/>
    </row>
    <row r="69" spans="2:8" ht="13.5">
      <c r="B69" s="287"/>
      <c r="C69" s="288"/>
      <c r="D69" s="81"/>
      <c r="E69" s="82"/>
      <c r="F69" s="82"/>
      <c r="G69" s="79"/>
      <c r="H69" s="290"/>
    </row>
    <row r="70" spans="2:8" ht="13.5">
      <c r="B70" s="287"/>
      <c r="C70" s="288"/>
      <c r="D70" s="81"/>
      <c r="E70" s="82"/>
      <c r="F70" s="82"/>
      <c r="G70" s="79"/>
      <c r="H70" s="290"/>
    </row>
    <row r="71" spans="2:8" ht="13.5">
      <c r="B71" s="287"/>
      <c r="C71" s="288"/>
      <c r="D71" s="81"/>
      <c r="E71" s="82"/>
      <c r="F71" s="82"/>
      <c r="G71" s="79"/>
      <c r="H71" s="290"/>
    </row>
    <row r="72" spans="2:8" ht="13.5">
      <c r="B72" s="287"/>
      <c r="C72" s="288"/>
      <c r="D72" s="81"/>
      <c r="E72" s="82"/>
      <c r="F72" s="82"/>
      <c r="G72" s="79"/>
      <c r="H72" s="290"/>
    </row>
    <row r="73" spans="2:8" ht="13.5">
      <c r="B73" s="287"/>
      <c r="C73" s="288"/>
      <c r="D73" s="81"/>
      <c r="E73" s="82"/>
      <c r="F73" s="82"/>
      <c r="G73" s="79"/>
      <c r="H73" s="290"/>
    </row>
    <row r="74" spans="2:8" ht="13.5">
      <c r="B74" s="287"/>
      <c r="C74" s="288"/>
      <c r="D74" s="81"/>
      <c r="E74" s="82"/>
      <c r="F74" s="82"/>
      <c r="G74" s="79"/>
      <c r="H74" s="290"/>
    </row>
    <row r="75" spans="2:8" ht="13.5">
      <c r="B75" s="287"/>
      <c r="C75" s="288"/>
      <c r="D75" s="81"/>
      <c r="E75" s="82"/>
      <c r="F75" s="82"/>
      <c r="G75" s="79"/>
      <c r="H75" s="290"/>
    </row>
    <row r="76" spans="2:8" ht="13.5">
      <c r="B76" s="287"/>
      <c r="C76" s="288"/>
      <c r="D76" s="81"/>
      <c r="E76" s="82"/>
      <c r="F76" s="82"/>
      <c r="G76" s="79"/>
      <c r="H76" s="290"/>
    </row>
    <row r="77" spans="2:8" ht="13.5">
      <c r="B77" s="342" t="s">
        <v>1476</v>
      </c>
      <c r="C77" s="343"/>
      <c r="D77" s="88">
        <v>1742965</v>
      </c>
      <c r="E77" s="89">
        <v>9187.77</v>
      </c>
      <c r="F77" s="90">
        <v>189.7</v>
      </c>
      <c r="G77" s="90"/>
      <c r="H77" s="290">
        <v>5357544</v>
      </c>
    </row>
    <row r="79" spans="4:5" ht="13.5">
      <c r="D79" s="213">
        <f>D46+D64</f>
        <v>1742965</v>
      </c>
      <c r="E79" s="213">
        <f>E46+E64</f>
        <v>9187.72</v>
      </c>
    </row>
  </sheetData>
  <mergeCells count="6">
    <mergeCell ref="A30:A33"/>
    <mergeCell ref="A21:A22"/>
    <mergeCell ref="B77:C77"/>
    <mergeCell ref="A52:A62"/>
    <mergeCell ref="A42:A44"/>
    <mergeCell ref="A37:A40"/>
  </mergeCells>
  <hyperlinks>
    <hyperlink ref="B1" r:id="rId1" display="http://www.pref.kagoshima.jp/"/>
    <hyperlink ref="B2" r:id="rId2" display="http://www.city.kagoshima.lg.jp/"/>
    <hyperlink ref="B3" r:id="rId3" display="http://www.e-kanoya.net/"/>
    <hyperlink ref="B4" r:id="rId4" display="http://www.city.makurazaki.kagoshima.jp/"/>
    <hyperlink ref="B5" r:id="rId5" display="http://www.city.akune.kagoshima.jp/"/>
    <hyperlink ref="B6" r:id="rId6" display="http://www.city.izumi.kagoshima.jp/"/>
    <hyperlink ref="B7" r:id="rId7" display="http://www.city.okuchi.kagoshima.jp/"/>
    <hyperlink ref="B8" r:id="rId8" display="http://www.city.ibusuki.lg.jp/"/>
    <hyperlink ref="B9" r:id="rId9" display="http://www.city.nishinoomote.lg.jp/"/>
    <hyperlink ref="B10" r:id="rId10" display="http://www.city.tarumizu.kagoshima.jp/"/>
    <hyperlink ref="B11" r:id="rId11" display="http://www.city.satsumasendai.kagoshima.jp/"/>
    <hyperlink ref="B12" r:id="rId12" display="http://www.city.hioki.kagoshima.jp/"/>
    <hyperlink ref="B13" r:id="rId13" display="http://www.city.soo.kagoshima.jp/"/>
    <hyperlink ref="B14" r:id="rId14" display="http://www.city-kirishima.jp/"/>
    <hyperlink ref="B15" r:id="rId15" display="http://www.city.ichikikushikino.lg.jp/"/>
    <hyperlink ref="B16" r:id="rId16" display="http://www.city.minamisatsuma.lg.jp/"/>
    <hyperlink ref="B17" r:id="rId17" display="http://www.city.shibushi.lg.jp/"/>
    <hyperlink ref="B50" r:id="rId18" display="http://www.city.amami.lg.jp/"/>
    <hyperlink ref="B19" r:id="rId19" display="http://www.city.minamikyushu.lg.jp/"/>
    <hyperlink ref="B21" r:id="rId20" display="http://www.mishimamura.jp/"/>
    <hyperlink ref="B22" r:id="rId21" display="http://www.tokara.jp/"/>
    <hyperlink ref="B24" r:id="rId22" display="http://www.satsuma-net.jp/"/>
    <hyperlink ref="B26" r:id="rId23" display="http://www.town.nagashima.lg.jp/"/>
    <hyperlink ref="B28" r:id="rId24" display="http://www11.synapse.ne.jp/hishikaricho/"/>
    <hyperlink ref="B30" r:id="rId25" display="http://www.synapse.ne.jp/kajiki/no-flash-m.html"/>
    <hyperlink ref="B31" r:id="rId26" display="http://www.town.aira-aira.kagoshima.jp/"/>
    <hyperlink ref="B32" r:id="rId27" display="http://www.kamou.net/"/>
    <hyperlink ref="B33" r:id="rId28" display="http://www.town.yusui.kagoshima.jp/"/>
    <hyperlink ref="B35" r:id="rId29" display="http://www.town.kagoshima-osaki.lg.jp/"/>
    <hyperlink ref="B37" r:id="rId30" display="http://www.minc.ne.jp/ru-pin/"/>
    <hyperlink ref="B38" r:id="rId31" display="http://www.town.kinko.lg.jp/"/>
    <hyperlink ref="B39" r:id="rId32" display="http://www.town.minamiosumi.lg.jp/"/>
    <hyperlink ref="B40" r:id="rId33" display="http://kimotsuki-town.jp/"/>
    <hyperlink ref="B42" r:id="rId34" display="http://town.nakatane.kagoshima.jp/"/>
    <hyperlink ref="B43" r:id="rId35" display="http://www14.synapse.ne.jp/minamita/"/>
    <hyperlink ref="B44" r:id="rId36" display="http://www.yakushima-town.jp/"/>
    <hyperlink ref="A52" r:id="rId37" display="http://www.amami.or.jp/"/>
    <hyperlink ref="B52" r:id="rId38" display="http://www.vill.yamato.lg.jp/"/>
    <hyperlink ref="B53" r:id="rId39" display="http://www.uken.net/"/>
    <hyperlink ref="B54" r:id="rId40" display="http://www.amami-setouchi.org/"/>
    <hyperlink ref="B55" r:id="rId41" display="http://www.minc.ne.jp/tatsugo/"/>
    <hyperlink ref="B56" r:id="rId42" display="http://www.town.kikai.lg.jp/"/>
    <hyperlink ref="B57" r:id="rId43" display="http://www.tokunoshima-town.org/"/>
    <hyperlink ref="B58" r:id="rId44" display="http://www.yui-amagi.com/"/>
    <hyperlink ref="B59" r:id="rId45" display="http://www.town.isen.kagoshima.jp/"/>
    <hyperlink ref="B60" r:id="rId46" display="http://www.town.wadomari.lg.jp/"/>
    <hyperlink ref="B61" r:id="rId47" display="http://www.town.china.lg.jp/"/>
    <hyperlink ref="B62" r:id="rId48" display="http://www.yoron.jp/"/>
  </hyperlinks>
  <printOptions/>
  <pageMargins left="0.75" right="0.75" top="1" bottom="1" header="0.512" footer="0.512"/>
  <pageSetup orientation="portrait" paperSize="9"/>
  <drawing r:id="rId4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4"/>
  <sheetViews>
    <sheetView workbookViewId="0" topLeftCell="A1">
      <selection activeCell="E64" sqref="E64"/>
    </sheetView>
  </sheetViews>
  <sheetFormatPr defaultColWidth="9.00390625" defaultRowHeight="13.5"/>
  <cols>
    <col min="1" max="1" width="8.00390625" style="0" bestFit="1" customWidth="1"/>
    <col min="2" max="2" width="10.00390625" style="0" bestFit="1" customWidth="1"/>
    <col min="3" max="3" width="9.625" style="4" bestFit="1" customWidth="1"/>
    <col min="4" max="4" width="11.375" style="0" bestFit="1" customWidth="1"/>
    <col min="5" max="5" width="8.125" style="0" bestFit="1" customWidth="1"/>
    <col min="6" max="6" width="8.00390625" style="0" bestFit="1" customWidth="1"/>
    <col min="7" max="10" width="3.75390625" style="0" bestFit="1" customWidth="1"/>
    <col min="11" max="11" width="22.625" style="0" bestFit="1" customWidth="1"/>
  </cols>
  <sheetData>
    <row r="1" spans="1:3" ht="13.5">
      <c r="A1" s="1"/>
      <c r="B1" s="2"/>
      <c r="C1" s="69"/>
    </row>
    <row r="3" ht="13.5">
      <c r="A3" s="3"/>
    </row>
    <row r="4" ht="13.5">
      <c r="A4" s="3"/>
    </row>
    <row r="5" ht="13.5">
      <c r="A5" s="5"/>
    </row>
    <row r="7" ht="13.5">
      <c r="A7" s="5"/>
    </row>
    <row r="8" spans="1:11" ht="13.5">
      <c r="A8" s="373"/>
      <c r="B8" s="6" t="s">
        <v>0</v>
      </c>
      <c r="C8" s="6"/>
      <c r="D8" s="6" t="s">
        <v>2</v>
      </c>
      <c r="E8" s="6" t="s">
        <v>4</v>
      </c>
      <c r="F8" s="373" t="s">
        <v>6</v>
      </c>
      <c r="G8" s="375" t="s">
        <v>7</v>
      </c>
      <c r="H8" s="376"/>
      <c r="I8" s="376"/>
      <c r="J8" s="377"/>
      <c r="K8" s="373" t="s">
        <v>8</v>
      </c>
    </row>
    <row r="9" spans="1:11" ht="13.5">
      <c r="A9" s="374"/>
      <c r="B9" s="7" t="s">
        <v>1</v>
      </c>
      <c r="C9" s="7" t="s">
        <v>187</v>
      </c>
      <c r="D9" s="7" t="s">
        <v>3</v>
      </c>
      <c r="E9" s="7" t="s">
        <v>5</v>
      </c>
      <c r="F9" s="374"/>
      <c r="G9" s="8" t="s">
        <v>9</v>
      </c>
      <c r="H9" s="8" t="s">
        <v>10</v>
      </c>
      <c r="I9" s="8" t="s">
        <v>11</v>
      </c>
      <c r="J9" s="8" t="s">
        <v>12</v>
      </c>
      <c r="K9" s="374"/>
    </row>
    <row r="10" spans="1:11" ht="13.5">
      <c r="A10" s="9" t="s">
        <v>13</v>
      </c>
      <c r="B10" s="10" t="s">
        <v>14</v>
      </c>
      <c r="C10" s="111">
        <v>19741587</v>
      </c>
      <c r="D10" s="11">
        <v>5605531</v>
      </c>
      <c r="E10" s="12">
        <v>78419.76</v>
      </c>
      <c r="F10" s="13">
        <v>71.48</v>
      </c>
      <c r="G10" s="13">
        <v>35</v>
      </c>
      <c r="H10" s="13">
        <v>10</v>
      </c>
      <c r="I10" s="13">
        <v>130</v>
      </c>
      <c r="J10" s="13">
        <v>15</v>
      </c>
      <c r="K10" s="14" t="s">
        <v>13</v>
      </c>
    </row>
    <row r="11" spans="1:11" ht="13.5">
      <c r="A11" s="105"/>
      <c r="B11" s="106"/>
      <c r="C11" s="112"/>
      <c r="D11" s="107"/>
      <c r="E11" s="108"/>
      <c r="F11" s="109"/>
      <c r="G11" s="109"/>
      <c r="H11" s="109"/>
      <c r="I11" s="109"/>
      <c r="J11" s="109"/>
      <c r="K11" s="110"/>
    </row>
    <row r="12" spans="1:11" ht="13.5">
      <c r="A12" s="15" t="s">
        <v>15</v>
      </c>
      <c r="B12" s="10" t="s">
        <v>16</v>
      </c>
      <c r="C12" s="111">
        <v>4274837</v>
      </c>
      <c r="D12" s="11">
        <v>1423425</v>
      </c>
      <c r="E12" s="12">
        <v>9606.96</v>
      </c>
      <c r="F12" s="13">
        <v>148.17</v>
      </c>
      <c r="G12" s="13">
        <v>10</v>
      </c>
      <c r="H12" s="13"/>
      <c r="I12" s="13">
        <v>22</v>
      </c>
      <c r="J12" s="13">
        <v>8</v>
      </c>
      <c r="K12" s="14" t="s">
        <v>15</v>
      </c>
    </row>
    <row r="13" spans="1:11" ht="13.5">
      <c r="A13" s="15" t="s">
        <v>17</v>
      </c>
      <c r="B13" s="10" t="s">
        <v>18</v>
      </c>
      <c r="C13" s="111">
        <v>4595362</v>
      </c>
      <c r="D13" s="11">
        <v>1374699</v>
      </c>
      <c r="E13" s="12">
        <v>15278.72</v>
      </c>
      <c r="F13" s="13">
        <v>89.97</v>
      </c>
      <c r="G13" s="13">
        <v>13</v>
      </c>
      <c r="H13" s="13"/>
      <c r="I13" s="13">
        <v>16</v>
      </c>
      <c r="J13" s="13">
        <v>6</v>
      </c>
      <c r="K13" s="14" t="s">
        <v>19</v>
      </c>
    </row>
    <row r="14" spans="1:11" ht="13.5">
      <c r="A14" s="15" t="s">
        <v>20</v>
      </c>
      <c r="B14" s="10" t="s">
        <v>21</v>
      </c>
      <c r="C14" s="111">
        <v>8525555</v>
      </c>
      <c r="D14" s="11">
        <v>2354992</v>
      </c>
      <c r="E14" s="12">
        <v>7285.6</v>
      </c>
      <c r="F14" s="13">
        <v>323.24</v>
      </c>
      <c r="G14" s="13">
        <v>13</v>
      </c>
      <c r="H14" s="13">
        <v>5</v>
      </c>
      <c r="I14" s="13">
        <v>22</v>
      </c>
      <c r="J14" s="13">
        <v>1</v>
      </c>
      <c r="K14" s="14" t="s">
        <v>20</v>
      </c>
    </row>
    <row r="15" spans="1:11" ht="13.5">
      <c r="A15" s="15" t="s">
        <v>22</v>
      </c>
      <c r="B15" s="10" t="s">
        <v>23</v>
      </c>
      <c r="C15" s="111">
        <v>3694684</v>
      </c>
      <c r="D15" s="11">
        <v>1134033</v>
      </c>
      <c r="E15" s="12">
        <v>11612.22</v>
      </c>
      <c r="F15" s="13">
        <v>97.66</v>
      </c>
      <c r="G15" s="13">
        <v>13</v>
      </c>
      <c r="H15" s="13"/>
      <c r="I15" s="13">
        <v>9</v>
      </c>
      <c r="J15" s="13">
        <v>3</v>
      </c>
      <c r="K15" s="14" t="s">
        <v>24</v>
      </c>
    </row>
    <row r="16" spans="1:11" ht="13.5">
      <c r="A16" s="15" t="s">
        <v>25</v>
      </c>
      <c r="B16" s="10" t="s">
        <v>26</v>
      </c>
      <c r="C16" s="111">
        <v>4115192</v>
      </c>
      <c r="D16" s="11">
        <v>1207513</v>
      </c>
      <c r="E16" s="12">
        <v>9323.44</v>
      </c>
      <c r="F16" s="13">
        <v>129.51</v>
      </c>
      <c r="G16" s="13">
        <v>13</v>
      </c>
      <c r="H16" s="13"/>
      <c r="I16" s="13">
        <v>19</v>
      </c>
      <c r="J16" s="13">
        <v>3</v>
      </c>
      <c r="K16" s="14" t="s">
        <v>25</v>
      </c>
    </row>
    <row r="17" spans="1:11" ht="13.5">
      <c r="A17" s="15" t="s">
        <v>27</v>
      </c>
      <c r="B17" s="10" t="s">
        <v>28</v>
      </c>
      <c r="C17" s="111">
        <v>7830109</v>
      </c>
      <c r="D17" s="11">
        <v>2080186</v>
      </c>
      <c r="E17" s="12">
        <v>13782.75</v>
      </c>
      <c r="F17" s="13">
        <v>150.93</v>
      </c>
      <c r="G17" s="13">
        <v>13</v>
      </c>
      <c r="H17" s="13"/>
      <c r="I17" s="13">
        <v>32</v>
      </c>
      <c r="J17" s="13">
        <v>15</v>
      </c>
      <c r="K17" s="14" t="s">
        <v>27</v>
      </c>
    </row>
    <row r="18" spans="1:11" ht="13.5">
      <c r="A18" s="16" t="s">
        <v>29</v>
      </c>
      <c r="B18" s="10" t="s">
        <v>30</v>
      </c>
      <c r="C18" s="111">
        <v>10955711</v>
      </c>
      <c r="D18" s="11">
        <v>2971798</v>
      </c>
      <c r="E18" s="12">
        <v>6095.69</v>
      </c>
      <c r="F18" s="13">
        <v>487.52</v>
      </c>
      <c r="G18" s="13">
        <v>32</v>
      </c>
      <c r="H18" s="13"/>
      <c r="I18" s="13">
        <v>10</v>
      </c>
      <c r="J18" s="13">
        <v>2</v>
      </c>
      <c r="K18" s="14" t="s">
        <v>29</v>
      </c>
    </row>
    <row r="19" spans="1:11" ht="13.5">
      <c r="A19" s="16" t="s">
        <v>31</v>
      </c>
      <c r="B19" s="10" t="s">
        <v>32</v>
      </c>
      <c r="C19" s="111">
        <v>8195884</v>
      </c>
      <c r="D19" s="11">
        <v>2015105</v>
      </c>
      <c r="E19" s="12">
        <v>6408.28</v>
      </c>
      <c r="F19" s="13">
        <v>314.45</v>
      </c>
      <c r="G19" s="13">
        <v>14</v>
      </c>
      <c r="H19" s="13"/>
      <c r="I19" s="13">
        <v>17</v>
      </c>
      <c r="J19" s="13"/>
      <c r="K19" s="14" t="s">
        <v>31</v>
      </c>
    </row>
    <row r="20" spans="1:11" ht="13.5">
      <c r="A20" s="16" t="s">
        <v>33</v>
      </c>
      <c r="B20" s="10" t="s">
        <v>34</v>
      </c>
      <c r="C20" s="111">
        <v>7550066</v>
      </c>
      <c r="D20" s="11">
        <v>2019297</v>
      </c>
      <c r="E20" s="12">
        <v>6363.16</v>
      </c>
      <c r="F20" s="13">
        <v>317.34</v>
      </c>
      <c r="G20" s="13">
        <v>12</v>
      </c>
      <c r="H20" s="13"/>
      <c r="I20" s="13">
        <v>16</v>
      </c>
      <c r="J20" s="13">
        <v>10</v>
      </c>
      <c r="K20" s="14" t="s">
        <v>33</v>
      </c>
    </row>
    <row r="21" spans="1:11" ht="13.5">
      <c r="A21" s="16" t="s">
        <v>35</v>
      </c>
      <c r="B21" s="10" t="s">
        <v>36</v>
      </c>
      <c r="C21" s="111">
        <v>20650938</v>
      </c>
      <c r="D21" s="11">
        <v>7078131</v>
      </c>
      <c r="E21" s="12">
        <v>3797.25</v>
      </c>
      <c r="F21" s="12">
        <v>1864.02</v>
      </c>
      <c r="G21" s="13">
        <v>40</v>
      </c>
      <c r="H21" s="13">
        <v>10</v>
      </c>
      <c r="I21" s="13">
        <v>29</v>
      </c>
      <c r="J21" s="13">
        <v>1</v>
      </c>
      <c r="K21" s="14" t="s">
        <v>35</v>
      </c>
    </row>
    <row r="22" spans="1:11" ht="13.5">
      <c r="A22" s="16" t="s">
        <v>37</v>
      </c>
      <c r="B22" s="10" t="s">
        <v>38</v>
      </c>
      <c r="C22" s="111">
        <v>19917728</v>
      </c>
      <c r="D22" s="11">
        <v>6077929</v>
      </c>
      <c r="E22" s="12">
        <v>5156.58</v>
      </c>
      <c r="F22" s="12">
        <v>1178.67</v>
      </c>
      <c r="G22" s="13">
        <v>36</v>
      </c>
      <c r="H22" s="13">
        <v>6</v>
      </c>
      <c r="I22" s="13">
        <v>17</v>
      </c>
      <c r="J22" s="13">
        <v>3</v>
      </c>
      <c r="K22" s="14" t="s">
        <v>39</v>
      </c>
    </row>
    <row r="23" spans="1:11" ht="13.5">
      <c r="A23" s="16" t="s">
        <v>40</v>
      </c>
      <c r="B23" s="10" t="s">
        <v>41</v>
      </c>
      <c r="C23" s="111">
        <v>92269424</v>
      </c>
      <c r="D23" s="11">
        <v>12677921</v>
      </c>
      <c r="E23" s="12">
        <v>2187.42</v>
      </c>
      <c r="F23" s="12">
        <v>5795.83</v>
      </c>
      <c r="G23" s="13">
        <v>26</v>
      </c>
      <c r="H23" s="13">
        <v>23</v>
      </c>
      <c r="I23" s="13">
        <v>5</v>
      </c>
      <c r="J23" s="13">
        <v>8</v>
      </c>
      <c r="K23" s="14" t="s">
        <v>40</v>
      </c>
    </row>
    <row r="24" spans="1:11" ht="13.5">
      <c r="A24" s="16" t="s">
        <v>42</v>
      </c>
      <c r="B24" s="10" t="s">
        <v>43</v>
      </c>
      <c r="C24" s="111">
        <v>31184324</v>
      </c>
      <c r="D24" s="11">
        <v>8837640</v>
      </c>
      <c r="E24" s="12">
        <v>2415.84</v>
      </c>
      <c r="F24" s="12">
        <v>3658.21</v>
      </c>
      <c r="G24" s="13">
        <v>19</v>
      </c>
      <c r="H24" s="13">
        <v>25</v>
      </c>
      <c r="I24" s="13">
        <v>13</v>
      </c>
      <c r="J24" s="13">
        <v>1</v>
      </c>
      <c r="K24" s="14" t="s">
        <v>42</v>
      </c>
    </row>
    <row r="25" spans="1:11" ht="13.5">
      <c r="A25" s="8" t="s">
        <v>44</v>
      </c>
      <c r="B25" s="17" t="s">
        <v>45</v>
      </c>
      <c r="C25" s="111">
        <v>9373105</v>
      </c>
      <c r="D25" s="18">
        <v>2419889</v>
      </c>
      <c r="E25" s="19">
        <v>12583.4</v>
      </c>
      <c r="F25" s="20">
        <v>192.31</v>
      </c>
      <c r="G25" s="20">
        <v>20</v>
      </c>
      <c r="H25" s="20">
        <v>8</v>
      </c>
      <c r="I25" s="20">
        <v>7</v>
      </c>
      <c r="J25" s="20">
        <v>4</v>
      </c>
      <c r="K25" s="21" t="s">
        <v>44</v>
      </c>
    </row>
    <row r="26" spans="1:11" ht="13.5">
      <c r="A26" s="8" t="s">
        <v>46</v>
      </c>
      <c r="B26" s="17" t="s">
        <v>47</v>
      </c>
      <c r="C26" s="111">
        <v>4680734</v>
      </c>
      <c r="D26" s="18">
        <v>1109205</v>
      </c>
      <c r="E26" s="19">
        <v>4247.39</v>
      </c>
      <c r="F26" s="20">
        <v>261.15</v>
      </c>
      <c r="G26" s="20">
        <v>10</v>
      </c>
      <c r="H26" s="20"/>
      <c r="I26" s="20">
        <v>4</v>
      </c>
      <c r="J26" s="20">
        <v>1</v>
      </c>
      <c r="K26" s="21" t="s">
        <v>46</v>
      </c>
    </row>
    <row r="27" spans="1:11" ht="13.5">
      <c r="A27" s="8" t="s">
        <v>48</v>
      </c>
      <c r="B27" s="17" t="s">
        <v>49</v>
      </c>
      <c r="C27" s="111">
        <v>4612872</v>
      </c>
      <c r="D27" s="18">
        <v>1171791</v>
      </c>
      <c r="E27" s="19">
        <v>4185.46</v>
      </c>
      <c r="F27" s="20">
        <v>279.97</v>
      </c>
      <c r="G27" s="20">
        <v>10</v>
      </c>
      <c r="H27" s="20"/>
      <c r="I27" s="20">
        <v>9</v>
      </c>
      <c r="J27" s="20"/>
      <c r="K27" s="21" t="s">
        <v>50</v>
      </c>
    </row>
    <row r="28" spans="1:11" ht="13.5">
      <c r="A28" s="8" t="s">
        <v>51</v>
      </c>
      <c r="B28" s="17" t="s">
        <v>52</v>
      </c>
      <c r="C28" s="111">
        <v>3358434</v>
      </c>
      <c r="D28" s="18">
        <v>818975</v>
      </c>
      <c r="E28" s="19">
        <v>4189.26</v>
      </c>
      <c r="F28" s="20">
        <v>195.49</v>
      </c>
      <c r="G28" s="20">
        <v>9</v>
      </c>
      <c r="H28" s="20"/>
      <c r="I28" s="20">
        <v>8</v>
      </c>
      <c r="J28" s="20"/>
      <c r="K28" s="21" t="s">
        <v>51</v>
      </c>
    </row>
    <row r="29" spans="1:11" ht="13.5">
      <c r="A29" s="8" t="s">
        <v>53</v>
      </c>
      <c r="B29" s="17" t="s">
        <v>54</v>
      </c>
      <c r="C29" s="111">
        <v>3206199</v>
      </c>
      <c r="D29" s="18">
        <v>881071</v>
      </c>
      <c r="E29" s="19">
        <v>4465.37</v>
      </c>
      <c r="F29" s="20">
        <v>197.31</v>
      </c>
      <c r="G29" s="20">
        <v>13</v>
      </c>
      <c r="H29" s="20"/>
      <c r="I29" s="20">
        <v>9</v>
      </c>
      <c r="J29" s="20">
        <v>6</v>
      </c>
      <c r="K29" s="21" t="s">
        <v>53</v>
      </c>
    </row>
    <row r="30" spans="1:11" ht="13.5">
      <c r="A30" s="8" t="s">
        <v>55</v>
      </c>
      <c r="B30" s="17" t="s">
        <v>56</v>
      </c>
      <c r="C30" s="111">
        <v>8199272</v>
      </c>
      <c r="D30" s="18">
        <v>2189094</v>
      </c>
      <c r="E30" s="19">
        <v>13562.23</v>
      </c>
      <c r="F30" s="20">
        <v>161.41</v>
      </c>
      <c r="G30" s="20">
        <v>19</v>
      </c>
      <c r="H30" s="20"/>
      <c r="I30" s="20">
        <v>25</v>
      </c>
      <c r="J30" s="20">
        <v>37</v>
      </c>
      <c r="K30" s="21" t="s">
        <v>57</v>
      </c>
    </row>
    <row r="31" spans="1:11" ht="13.5">
      <c r="A31" s="8" t="s">
        <v>58</v>
      </c>
      <c r="B31" s="17" t="s">
        <v>59</v>
      </c>
      <c r="C31" s="111">
        <v>7247705</v>
      </c>
      <c r="D31" s="18">
        <v>2104361</v>
      </c>
      <c r="E31" s="19">
        <v>10621.17</v>
      </c>
      <c r="F31" s="20">
        <v>198.13</v>
      </c>
      <c r="G31" s="20">
        <v>21</v>
      </c>
      <c r="H31" s="20"/>
      <c r="I31" s="20">
        <v>19</v>
      </c>
      <c r="J31" s="20">
        <v>2</v>
      </c>
      <c r="K31" s="21" t="s">
        <v>60</v>
      </c>
    </row>
    <row r="32" spans="1:11" ht="13.5">
      <c r="A32" s="8" t="s">
        <v>61</v>
      </c>
      <c r="B32" s="17" t="s">
        <v>62</v>
      </c>
      <c r="C32" s="111">
        <v>16415050</v>
      </c>
      <c r="D32" s="18">
        <v>3793153</v>
      </c>
      <c r="E32" s="19">
        <v>7780.08</v>
      </c>
      <c r="F32" s="20">
        <v>487.55</v>
      </c>
      <c r="G32" s="20">
        <v>23</v>
      </c>
      <c r="H32" s="20">
        <v>10</v>
      </c>
      <c r="I32" s="20">
        <v>18</v>
      </c>
      <c r="J32" s="20"/>
      <c r="K32" s="21" t="s">
        <v>61</v>
      </c>
    </row>
    <row r="33" spans="1:11" ht="13.5">
      <c r="A33" s="8" t="s">
        <v>63</v>
      </c>
      <c r="B33" s="17" t="s">
        <v>64</v>
      </c>
      <c r="C33" s="111">
        <v>35819911</v>
      </c>
      <c r="D33" s="18">
        <v>7296527</v>
      </c>
      <c r="E33" s="19">
        <v>5164.05</v>
      </c>
      <c r="F33" s="19">
        <v>1412.95</v>
      </c>
      <c r="G33" s="20">
        <v>35</v>
      </c>
      <c r="H33" s="20">
        <v>16</v>
      </c>
      <c r="I33" s="20">
        <v>24</v>
      </c>
      <c r="J33" s="20">
        <v>2</v>
      </c>
      <c r="K33" s="21" t="s">
        <v>65</v>
      </c>
    </row>
    <row r="34" spans="1:11" ht="13.5">
      <c r="A34" s="15" t="s">
        <v>66</v>
      </c>
      <c r="B34" s="22" t="s">
        <v>67</v>
      </c>
      <c r="C34" s="111">
        <v>7699787</v>
      </c>
      <c r="D34" s="23">
        <v>1867696</v>
      </c>
      <c r="E34" s="24">
        <v>5776.83</v>
      </c>
      <c r="F34" s="25">
        <v>323.31</v>
      </c>
      <c r="G34" s="25">
        <v>14</v>
      </c>
      <c r="H34" s="25"/>
      <c r="I34" s="25">
        <v>15</v>
      </c>
      <c r="J34" s="25"/>
      <c r="K34" s="26" t="s">
        <v>66</v>
      </c>
    </row>
    <row r="35" spans="1:11" ht="13.5">
      <c r="A35" s="15" t="s">
        <v>68</v>
      </c>
      <c r="B35" s="22" t="s">
        <v>69</v>
      </c>
      <c r="C35" s="111">
        <v>5924757</v>
      </c>
      <c r="D35" s="23">
        <v>1387110</v>
      </c>
      <c r="E35" s="24">
        <v>4017.36</v>
      </c>
      <c r="F35" s="25">
        <v>345.28</v>
      </c>
      <c r="G35" s="25">
        <v>13</v>
      </c>
      <c r="H35" s="25"/>
      <c r="I35" s="25">
        <v>13</v>
      </c>
      <c r="J35" s="25"/>
      <c r="K35" s="26" t="s">
        <v>68</v>
      </c>
    </row>
    <row r="36" spans="1:11" ht="13.5">
      <c r="A36" s="15" t="s">
        <v>70</v>
      </c>
      <c r="B36" s="22" t="s">
        <v>71</v>
      </c>
      <c r="C36" s="111">
        <v>10029686</v>
      </c>
      <c r="D36" s="23">
        <v>2644075</v>
      </c>
      <c r="E36" s="24">
        <v>4613</v>
      </c>
      <c r="F36" s="25">
        <v>573.18</v>
      </c>
      <c r="G36" s="25">
        <v>15</v>
      </c>
      <c r="H36" s="25">
        <v>11</v>
      </c>
      <c r="I36" s="25">
        <v>10</v>
      </c>
      <c r="J36" s="25">
        <v>1</v>
      </c>
      <c r="K36" s="26" t="s">
        <v>70</v>
      </c>
    </row>
    <row r="37" spans="1:11" ht="13.5">
      <c r="A37" s="15" t="s">
        <v>72</v>
      </c>
      <c r="B37" s="22" t="s">
        <v>73</v>
      </c>
      <c r="C37" s="111">
        <v>38529386</v>
      </c>
      <c r="D37" s="23">
        <v>8822241</v>
      </c>
      <c r="E37" s="24">
        <v>1896.8</v>
      </c>
      <c r="F37" s="24">
        <v>4651.12</v>
      </c>
      <c r="G37" s="25">
        <v>33</v>
      </c>
      <c r="H37" s="25">
        <v>31</v>
      </c>
      <c r="I37" s="25">
        <v>9</v>
      </c>
      <c r="J37" s="25">
        <v>1</v>
      </c>
      <c r="K37" s="26" t="s">
        <v>72</v>
      </c>
    </row>
    <row r="38" spans="1:11" ht="13.5">
      <c r="A38" s="15" t="s">
        <v>74</v>
      </c>
      <c r="B38" s="22" t="s">
        <v>75</v>
      </c>
      <c r="C38" s="111">
        <v>18857185</v>
      </c>
      <c r="D38" s="23">
        <v>5592939</v>
      </c>
      <c r="E38" s="24">
        <v>8395.47</v>
      </c>
      <c r="F38" s="25">
        <v>666.19</v>
      </c>
      <c r="G38" s="25">
        <v>29</v>
      </c>
      <c r="H38" s="25">
        <v>9</v>
      </c>
      <c r="I38" s="25">
        <v>12</v>
      </c>
      <c r="J38" s="25"/>
      <c r="K38" s="26" t="s">
        <v>74</v>
      </c>
    </row>
    <row r="39" spans="1:11" ht="13.5">
      <c r="A39" s="15" t="s">
        <v>76</v>
      </c>
      <c r="B39" s="22" t="s">
        <v>77</v>
      </c>
      <c r="C39" s="111">
        <v>3770747</v>
      </c>
      <c r="D39" s="23">
        <v>1416323</v>
      </c>
      <c r="E39" s="24">
        <v>3691.09</v>
      </c>
      <c r="F39" s="25">
        <v>383.71</v>
      </c>
      <c r="G39" s="25">
        <v>12</v>
      </c>
      <c r="H39" s="25"/>
      <c r="I39" s="25">
        <v>15</v>
      </c>
      <c r="J39" s="25">
        <v>12</v>
      </c>
      <c r="K39" s="26" t="s">
        <v>76</v>
      </c>
    </row>
    <row r="40" spans="1:11" ht="13.5">
      <c r="A40" s="15" t="s">
        <v>78</v>
      </c>
      <c r="B40" s="22" t="s">
        <v>79</v>
      </c>
      <c r="C40" s="111">
        <v>3567658</v>
      </c>
      <c r="D40" s="23">
        <v>1028424</v>
      </c>
      <c r="E40" s="24">
        <v>4726.08</v>
      </c>
      <c r="F40" s="25">
        <v>217.61</v>
      </c>
      <c r="G40" s="25">
        <v>9</v>
      </c>
      <c r="H40" s="25"/>
      <c r="I40" s="25">
        <v>20</v>
      </c>
      <c r="J40" s="25">
        <v>1</v>
      </c>
      <c r="K40" s="26" t="s">
        <v>80</v>
      </c>
    </row>
    <row r="41" spans="1:11" ht="13.5">
      <c r="A41" s="9" t="s">
        <v>81</v>
      </c>
      <c r="B41" s="17" t="s">
        <v>82</v>
      </c>
      <c r="C41" s="111">
        <v>2005681</v>
      </c>
      <c r="D41" s="18">
        <v>603987</v>
      </c>
      <c r="E41" s="19">
        <v>3507.26</v>
      </c>
      <c r="F41" s="20">
        <v>172.21</v>
      </c>
      <c r="G41" s="20">
        <v>4</v>
      </c>
      <c r="H41" s="20"/>
      <c r="I41" s="20">
        <v>14</v>
      </c>
      <c r="J41" s="20">
        <v>1</v>
      </c>
      <c r="K41" s="21" t="s">
        <v>81</v>
      </c>
    </row>
    <row r="42" spans="1:11" ht="13.5">
      <c r="A42" s="9" t="s">
        <v>83</v>
      </c>
      <c r="B42" s="17" t="s">
        <v>84</v>
      </c>
      <c r="C42" s="111">
        <v>2496698</v>
      </c>
      <c r="D42" s="18">
        <v>736882</v>
      </c>
      <c r="E42" s="19">
        <v>6707.56</v>
      </c>
      <c r="F42" s="20">
        <v>109.86</v>
      </c>
      <c r="G42" s="20">
        <v>8</v>
      </c>
      <c r="H42" s="20"/>
      <c r="I42" s="20">
        <v>12</v>
      </c>
      <c r="J42" s="20">
        <v>1</v>
      </c>
      <c r="K42" s="21" t="s">
        <v>83</v>
      </c>
    </row>
    <row r="43" spans="1:11" ht="13.5">
      <c r="A43" s="9" t="s">
        <v>85</v>
      </c>
      <c r="B43" s="17" t="s">
        <v>86</v>
      </c>
      <c r="C43" s="111">
        <v>7311368</v>
      </c>
      <c r="D43" s="18">
        <v>1954344</v>
      </c>
      <c r="E43" s="19">
        <v>7112.75</v>
      </c>
      <c r="F43" s="20">
        <v>274.77</v>
      </c>
      <c r="G43" s="20">
        <v>15</v>
      </c>
      <c r="H43" s="20"/>
      <c r="I43" s="20">
        <v>10</v>
      </c>
      <c r="J43" s="20">
        <v>2</v>
      </c>
      <c r="K43" s="21" t="s">
        <v>85</v>
      </c>
    </row>
    <row r="44" spans="1:11" ht="13.5">
      <c r="A44" s="9" t="s">
        <v>87</v>
      </c>
      <c r="B44" s="17" t="s">
        <v>88</v>
      </c>
      <c r="C44" s="111">
        <v>11998795</v>
      </c>
      <c r="D44" s="18">
        <v>2875488</v>
      </c>
      <c r="E44" s="19">
        <v>8478.07</v>
      </c>
      <c r="F44" s="20">
        <v>339.17</v>
      </c>
      <c r="G44" s="20">
        <v>14</v>
      </c>
      <c r="H44" s="20">
        <v>8</v>
      </c>
      <c r="I44" s="20">
        <v>9</v>
      </c>
      <c r="J44" s="20"/>
      <c r="K44" s="21" t="s">
        <v>87</v>
      </c>
    </row>
    <row r="45" spans="1:11" ht="13.5">
      <c r="A45" s="9" t="s">
        <v>89</v>
      </c>
      <c r="B45" s="17" t="s">
        <v>90</v>
      </c>
      <c r="C45" s="111">
        <v>5946338</v>
      </c>
      <c r="D45" s="18">
        <v>1483531</v>
      </c>
      <c r="E45" s="19">
        <v>6112</v>
      </c>
      <c r="F45" s="20">
        <v>242.72</v>
      </c>
      <c r="G45" s="20">
        <v>13</v>
      </c>
      <c r="H45" s="20"/>
      <c r="I45" s="20">
        <v>7</v>
      </c>
      <c r="J45" s="20"/>
      <c r="K45" s="21" t="s">
        <v>89</v>
      </c>
    </row>
    <row r="46" spans="1:11" ht="13.5">
      <c r="A46" s="27" t="s">
        <v>91</v>
      </c>
      <c r="B46" s="22" t="s">
        <v>92</v>
      </c>
      <c r="C46" s="111">
        <v>2739249</v>
      </c>
      <c r="D46" s="23">
        <v>804849</v>
      </c>
      <c r="E46" s="24">
        <v>4145.58</v>
      </c>
      <c r="F46" s="25">
        <v>194.15</v>
      </c>
      <c r="G46" s="25">
        <v>8</v>
      </c>
      <c r="H46" s="25"/>
      <c r="I46" s="25">
        <v>15</v>
      </c>
      <c r="J46" s="25">
        <v>1</v>
      </c>
      <c r="K46" s="26" t="s">
        <v>91</v>
      </c>
    </row>
    <row r="47" spans="1:11" ht="13.5">
      <c r="A47" s="27" t="s">
        <v>93</v>
      </c>
      <c r="B47" s="22" t="s">
        <v>94</v>
      </c>
      <c r="C47" s="111">
        <v>3660987</v>
      </c>
      <c r="D47" s="23">
        <v>1009328</v>
      </c>
      <c r="E47" s="24">
        <v>1876.46</v>
      </c>
      <c r="F47" s="25">
        <v>537.89</v>
      </c>
      <c r="G47" s="25">
        <v>8</v>
      </c>
      <c r="H47" s="25"/>
      <c r="I47" s="25">
        <v>9</v>
      </c>
      <c r="J47" s="25"/>
      <c r="K47" s="26" t="s">
        <v>95</v>
      </c>
    </row>
    <row r="48" spans="1:11" ht="13.5">
      <c r="A48" s="27" t="s">
        <v>96</v>
      </c>
      <c r="B48" s="22" t="s">
        <v>97</v>
      </c>
      <c r="C48" s="111">
        <v>4760666</v>
      </c>
      <c r="D48" s="23">
        <v>1459988</v>
      </c>
      <c r="E48" s="24">
        <v>5677.29</v>
      </c>
      <c r="F48" s="25">
        <v>257.16</v>
      </c>
      <c r="G48" s="25">
        <v>11</v>
      </c>
      <c r="H48" s="25"/>
      <c r="I48" s="25">
        <v>9</v>
      </c>
      <c r="J48" s="25"/>
      <c r="K48" s="26" t="s">
        <v>96</v>
      </c>
    </row>
    <row r="49" spans="1:11" ht="13.5">
      <c r="A49" s="27" t="s">
        <v>98</v>
      </c>
      <c r="B49" s="22" t="s">
        <v>99</v>
      </c>
      <c r="C49" s="111">
        <v>2346016</v>
      </c>
      <c r="D49" s="23">
        <v>789688</v>
      </c>
      <c r="E49" s="24">
        <v>7105.01</v>
      </c>
      <c r="F49" s="25">
        <v>111.15</v>
      </c>
      <c r="G49" s="25">
        <v>11</v>
      </c>
      <c r="H49" s="25"/>
      <c r="I49" s="25">
        <v>17</v>
      </c>
      <c r="J49" s="25">
        <v>6</v>
      </c>
      <c r="K49" s="26" t="s">
        <v>98</v>
      </c>
    </row>
    <row r="50" spans="1:11" ht="13.5">
      <c r="A50" s="28" t="s">
        <v>100</v>
      </c>
      <c r="B50" s="17" t="s">
        <v>101</v>
      </c>
      <c r="C50" s="111">
        <v>18084033</v>
      </c>
      <c r="D50" s="18">
        <v>5055777</v>
      </c>
      <c r="E50" s="19">
        <v>4976.12</v>
      </c>
      <c r="F50" s="19">
        <v>1016.01</v>
      </c>
      <c r="G50" s="20">
        <v>28</v>
      </c>
      <c r="H50" s="20">
        <v>14</v>
      </c>
      <c r="I50" s="20">
        <v>34</v>
      </c>
      <c r="J50" s="20">
        <v>4</v>
      </c>
      <c r="K50" s="21" t="s">
        <v>100</v>
      </c>
    </row>
    <row r="51" spans="1:11" ht="13.5">
      <c r="A51" s="28" t="s">
        <v>102</v>
      </c>
      <c r="B51" s="17" t="s">
        <v>103</v>
      </c>
      <c r="C51" s="111">
        <v>2935514</v>
      </c>
      <c r="D51" s="18">
        <v>862547</v>
      </c>
      <c r="E51" s="19">
        <v>2439.6</v>
      </c>
      <c r="F51" s="20">
        <v>353.56</v>
      </c>
      <c r="G51" s="20">
        <v>10</v>
      </c>
      <c r="H51" s="20"/>
      <c r="I51" s="20">
        <v>10</v>
      </c>
      <c r="J51" s="20"/>
      <c r="K51" s="21" t="s">
        <v>102</v>
      </c>
    </row>
    <row r="52" spans="1:11" ht="13.5">
      <c r="A52" s="28" t="s">
        <v>104</v>
      </c>
      <c r="B52" s="17" t="s">
        <v>105</v>
      </c>
      <c r="C52" s="111">
        <v>4379952</v>
      </c>
      <c r="D52" s="18">
        <v>1466512</v>
      </c>
      <c r="E52" s="19">
        <v>4095.04</v>
      </c>
      <c r="F52" s="20">
        <v>358.12</v>
      </c>
      <c r="G52" s="20">
        <v>13</v>
      </c>
      <c r="H52" s="20"/>
      <c r="I52" s="20">
        <v>10</v>
      </c>
      <c r="J52" s="20"/>
      <c r="K52" s="21" t="s">
        <v>104</v>
      </c>
    </row>
    <row r="53" spans="1:11" ht="13.5">
      <c r="A53" s="28" t="s">
        <v>106</v>
      </c>
      <c r="B53" s="17" t="s">
        <v>107</v>
      </c>
      <c r="C53" s="111">
        <v>5708791</v>
      </c>
      <c r="D53" s="18">
        <v>1835909</v>
      </c>
      <c r="E53" s="19">
        <v>7405.14</v>
      </c>
      <c r="F53" s="20">
        <v>247.92</v>
      </c>
      <c r="G53" s="20">
        <v>14</v>
      </c>
      <c r="H53" s="20"/>
      <c r="I53" s="20">
        <v>26</v>
      </c>
      <c r="J53" s="20">
        <v>8</v>
      </c>
      <c r="K53" s="21" t="s">
        <v>108</v>
      </c>
    </row>
    <row r="54" spans="1:11" ht="13.5">
      <c r="A54" s="28" t="s">
        <v>109</v>
      </c>
      <c r="B54" s="17" t="s">
        <v>110</v>
      </c>
      <c r="C54" s="111">
        <v>4473007</v>
      </c>
      <c r="D54" s="18">
        <v>1206174</v>
      </c>
      <c r="E54" s="19">
        <v>6339.32</v>
      </c>
      <c r="F54" s="20">
        <v>190.27</v>
      </c>
      <c r="G54" s="20">
        <v>14</v>
      </c>
      <c r="H54" s="20"/>
      <c r="I54" s="20">
        <v>3</v>
      </c>
      <c r="J54" s="20">
        <v>1</v>
      </c>
      <c r="K54" s="21" t="s">
        <v>109</v>
      </c>
    </row>
    <row r="55" spans="1:11" ht="13.5">
      <c r="A55" s="28" t="s">
        <v>111</v>
      </c>
      <c r="B55" s="17" t="s">
        <v>112</v>
      </c>
      <c r="C55" s="111">
        <v>3560996</v>
      </c>
      <c r="D55" s="18">
        <v>1148414</v>
      </c>
      <c r="E55" s="19">
        <v>7734.77</v>
      </c>
      <c r="F55" s="20">
        <v>148.47</v>
      </c>
      <c r="G55" s="20">
        <v>9</v>
      </c>
      <c r="H55" s="20"/>
      <c r="I55" s="20">
        <v>18</v>
      </c>
      <c r="J55" s="20">
        <v>3</v>
      </c>
      <c r="K55" s="21" t="s">
        <v>111</v>
      </c>
    </row>
    <row r="56" spans="1:11" ht="13.5">
      <c r="A56" s="28" t="s">
        <v>113</v>
      </c>
      <c r="B56" s="17" t="s">
        <v>114</v>
      </c>
      <c r="C56" s="111">
        <v>5357544</v>
      </c>
      <c r="D56" s="18">
        <v>1742965</v>
      </c>
      <c r="E56" s="19">
        <v>9187.77</v>
      </c>
      <c r="F56" s="20">
        <v>189.7</v>
      </c>
      <c r="G56" s="20">
        <v>18</v>
      </c>
      <c r="H56" s="20"/>
      <c r="I56" s="20">
        <v>24</v>
      </c>
      <c r="J56" s="20">
        <v>4</v>
      </c>
      <c r="K56" s="21" t="s">
        <v>113</v>
      </c>
    </row>
    <row r="57" spans="1:11" ht="13.5">
      <c r="A57" s="28" t="s">
        <v>115</v>
      </c>
      <c r="B57" s="17" t="s">
        <v>116</v>
      </c>
      <c r="C57" s="111">
        <v>3606704</v>
      </c>
      <c r="D57" s="18">
        <v>1368137</v>
      </c>
      <c r="E57" s="19">
        <v>2275.03</v>
      </c>
      <c r="F57" s="20">
        <v>601.37</v>
      </c>
      <c r="G57" s="20">
        <v>11</v>
      </c>
      <c r="H57" s="20"/>
      <c r="I57" s="20">
        <v>11</v>
      </c>
      <c r="J57" s="20">
        <v>19</v>
      </c>
      <c r="K57" s="21" t="s">
        <v>115</v>
      </c>
    </row>
    <row r="58" spans="1:11" ht="13.5">
      <c r="A58" s="8" t="s">
        <v>117</v>
      </c>
      <c r="B58" s="29"/>
      <c r="C58" s="70">
        <f>SUM(C10:C57)</f>
        <v>516166228</v>
      </c>
      <c r="D58" s="30">
        <v>127805594</v>
      </c>
      <c r="E58" s="31">
        <v>372884.5</v>
      </c>
      <c r="F58" s="29">
        <v>342.75</v>
      </c>
      <c r="G58" s="29">
        <v>783</v>
      </c>
      <c r="H58" s="29">
        <v>186</v>
      </c>
      <c r="I58" s="29">
        <v>812</v>
      </c>
      <c r="J58" s="29">
        <v>193</v>
      </c>
      <c r="K58" s="29"/>
    </row>
    <row r="64" ht="13.5">
      <c r="D64" s="213">
        <f>SUM(D10:D57)</f>
        <v>127805594</v>
      </c>
    </row>
  </sheetData>
  <mergeCells count="4">
    <mergeCell ref="A8:A9"/>
    <mergeCell ref="F8:F9"/>
    <mergeCell ref="G8:J8"/>
    <mergeCell ref="K8:K9"/>
  </mergeCells>
  <hyperlinks>
    <hyperlink ref="K10" r:id="rId1" display="http://www.pref.hokkaido.lg.jp/"/>
    <hyperlink ref="K12" r:id="rId2" display="http://www.pref.aomori.lg.jp/"/>
    <hyperlink ref="K13" r:id="rId3" display="http://www.pref.iwate.jp/"/>
    <hyperlink ref="K14" r:id="rId4" display="http://www.pref.miyagi.jp/"/>
    <hyperlink ref="K15" r:id="rId5" display="http://www.pref.akita.lg.jp/"/>
    <hyperlink ref="K16" r:id="rId6" display="http://www.pref.yamagata.jp/"/>
    <hyperlink ref="K17" r:id="rId7" display="http://www.pref.fukushima.jp/"/>
    <hyperlink ref="K18" r:id="rId8" display="http://www.pref.ibaraki.jp/"/>
    <hyperlink ref="K19" r:id="rId9" display="http://www.pref.tochigi.lg.jp/"/>
    <hyperlink ref="K20" r:id="rId10" display="http://www.pref.gunma.jp/"/>
    <hyperlink ref="K21" r:id="rId11" display="http://www.pref.saitama.lg.jp/"/>
    <hyperlink ref="K22" r:id="rId12" display="http://www.pref.chiba.lg.jp/"/>
    <hyperlink ref="K23" r:id="rId13" display="http://www.metro.tokyo.jp/"/>
    <hyperlink ref="K24" r:id="rId14" display="http://www.pref.kanagawa.jp/"/>
    <hyperlink ref="K25" r:id="rId15" display="http://www.pref.niigata.lg.jp/"/>
    <hyperlink ref="K26" r:id="rId16" display="http://www.pref.toyama.jp/"/>
    <hyperlink ref="K27" r:id="rId17" display="http://www.pref.ishikawa.jp/"/>
    <hyperlink ref="K28" r:id="rId18" display="http://www.pref.fukui.jp/"/>
    <hyperlink ref="K29" r:id="rId19" display="http://www.pref.yamanashi.jp/"/>
    <hyperlink ref="K30" r:id="rId20" display="http://www.pref.nagano.jp/"/>
    <hyperlink ref="K31" r:id="rId21" display="http://www.pref.gifu.lg.jp/"/>
    <hyperlink ref="K32" r:id="rId22" display="http://www.pref.shizuoka.jp/"/>
    <hyperlink ref="K33" r:id="rId23" display="http://www.pref.aichi.jp/"/>
    <hyperlink ref="K34" r:id="rId24" display="http://www.pref.mie.jp/"/>
    <hyperlink ref="K35" r:id="rId25" display="http://www.pref.shiga.jp/"/>
    <hyperlink ref="K36" r:id="rId26" display="http://www.pref.kyoto.jp/"/>
    <hyperlink ref="K37" r:id="rId27" display="http://www.pref.osaka.jp/"/>
    <hyperlink ref="K38" r:id="rId28" display="http://web.pref.hyogo.jp/"/>
    <hyperlink ref="K39" r:id="rId29" display="http://www.pref.nara.jp/"/>
    <hyperlink ref="K40" r:id="rId30" display="http://www.pref.wakayama.lg.jp/"/>
    <hyperlink ref="K41" r:id="rId31" display="http://www.pref.tottori.lg.jp/"/>
    <hyperlink ref="K42" r:id="rId32" display="http://www.pref.shimane.lg.jp/"/>
    <hyperlink ref="K43" r:id="rId33" display="http://www.pref.okayama.jp/"/>
    <hyperlink ref="K44" r:id="rId34" display="http://www.pref.hiroshima.lg.jp/"/>
    <hyperlink ref="K45" r:id="rId35" display="http://www.pref.yamaguchi.lg.jp/"/>
    <hyperlink ref="K46" r:id="rId36" display="http://www.pref.tokushima.jp/"/>
    <hyperlink ref="K47" r:id="rId37" display="http://www.pref.kagawa.jp/"/>
    <hyperlink ref="K48" r:id="rId38" display="http://www.pref.ehime.jp/"/>
    <hyperlink ref="K49" r:id="rId39" display="http://www.pref.kochi.jp/"/>
    <hyperlink ref="K50" r:id="rId40" display="http://www.pref.fukuoka.lg.jp/"/>
    <hyperlink ref="K51" r:id="rId41" display="http://www.pref.saga.lg.jp/"/>
    <hyperlink ref="K52" r:id="rId42" display="http://www.pref.nagasaki.jp/"/>
    <hyperlink ref="K53" r:id="rId43" display="http://www.pref.kumamoto.jp/"/>
    <hyperlink ref="K54" r:id="rId44" display="http://www.pref.oita.jp/"/>
    <hyperlink ref="K55" r:id="rId45" display="http://www.pref.miyazaki.lg.jp/"/>
    <hyperlink ref="K56" r:id="rId46" display="http://www.pref.kagoshima.jp/"/>
    <hyperlink ref="K57" r:id="rId47" display="http://www.pref.okinawa.jp/"/>
  </hyperlinks>
  <printOptions/>
  <pageMargins left="0.75" right="0.75" top="1" bottom="1" header="0.512" footer="0.512"/>
  <pageSetup horizontalDpi="600" verticalDpi="600" orientation="portrait" paperSize="9" r:id="rId48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4"/>
  <sheetViews>
    <sheetView workbookViewId="0" topLeftCell="C4">
      <selection activeCell="M30" sqref="M30"/>
    </sheetView>
  </sheetViews>
  <sheetFormatPr defaultColWidth="9.00390625" defaultRowHeight="13.5"/>
  <cols>
    <col min="13" max="13" width="12.125" style="0" bestFit="1" customWidth="1"/>
  </cols>
  <sheetData>
    <row r="1" spans="1:17" ht="17.25">
      <c r="A1" s="33"/>
      <c r="B1" s="33"/>
      <c r="C1" s="33"/>
      <c r="D1" s="33"/>
      <c r="E1" s="33"/>
      <c r="F1" s="34" t="s">
        <v>677</v>
      </c>
      <c r="G1" s="33"/>
      <c r="H1" s="33"/>
      <c r="I1" s="33"/>
      <c r="J1" s="33"/>
      <c r="K1" s="33"/>
      <c r="L1" s="33"/>
      <c r="M1" s="33"/>
      <c r="N1" s="33"/>
      <c r="P1" s="33"/>
      <c r="Q1" s="33"/>
    </row>
    <row r="2" spans="1:17" ht="13.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5" t="s">
        <v>174</v>
      </c>
      <c r="P2" s="33"/>
      <c r="Q2" s="33"/>
    </row>
    <row r="3" spans="1:17" ht="13.5">
      <c r="A3" s="33"/>
      <c r="B3" s="33"/>
      <c r="C3" s="33"/>
      <c r="D3" s="33"/>
      <c r="E3" s="33"/>
      <c r="F3" s="33"/>
      <c r="G3" s="33"/>
      <c r="H3" s="33"/>
      <c r="I3" s="33"/>
      <c r="J3" s="33"/>
      <c r="K3" s="36" t="s">
        <v>176</v>
      </c>
      <c r="L3" s="33"/>
      <c r="M3" s="33"/>
      <c r="N3" s="37" t="s">
        <v>175</v>
      </c>
      <c r="P3" s="33"/>
      <c r="Q3" s="33"/>
    </row>
    <row r="4" spans="1:17" ht="13.5">
      <c r="A4" s="380" t="s">
        <v>0</v>
      </c>
      <c r="B4" s="381"/>
      <c r="C4" s="382"/>
      <c r="D4" s="38" t="s">
        <v>177</v>
      </c>
      <c r="E4" s="38" t="s">
        <v>178</v>
      </c>
      <c r="F4" s="38" t="s">
        <v>179</v>
      </c>
      <c r="G4" s="38" t="s">
        <v>180</v>
      </c>
      <c r="H4" s="38" t="s">
        <v>181</v>
      </c>
      <c r="I4" s="38" t="s">
        <v>182</v>
      </c>
      <c r="J4" s="38" t="s">
        <v>183</v>
      </c>
      <c r="K4" s="38" t="s">
        <v>184</v>
      </c>
      <c r="L4" s="38" t="s">
        <v>185</v>
      </c>
      <c r="M4" s="38" t="s">
        <v>186</v>
      </c>
      <c r="N4" s="39"/>
      <c r="Q4" s="38" t="s">
        <v>186</v>
      </c>
    </row>
    <row r="5" spans="1:17" ht="13.5">
      <c r="A5" s="383"/>
      <c r="B5" s="384"/>
      <c r="C5" s="385"/>
      <c r="D5" s="40">
        <v>1996</v>
      </c>
      <c r="E5" s="40">
        <v>1997</v>
      </c>
      <c r="F5" s="40">
        <v>1998</v>
      </c>
      <c r="G5" s="40">
        <v>1999</v>
      </c>
      <c r="H5" s="40">
        <v>2000</v>
      </c>
      <c r="I5" s="40">
        <v>2001</v>
      </c>
      <c r="J5" s="40">
        <v>2002</v>
      </c>
      <c r="K5" s="40">
        <v>2003</v>
      </c>
      <c r="L5" s="40">
        <v>2004</v>
      </c>
      <c r="M5" s="40">
        <v>2005</v>
      </c>
      <c r="N5" s="41"/>
      <c r="Q5" s="40">
        <v>2005</v>
      </c>
    </row>
    <row r="6" spans="1:17" ht="13.5">
      <c r="A6" s="42"/>
      <c r="B6" s="43"/>
      <c r="C6" s="44"/>
      <c r="D6" s="43"/>
      <c r="E6" s="33"/>
      <c r="F6" s="33"/>
      <c r="G6" s="33"/>
      <c r="H6" s="33"/>
      <c r="I6" s="33"/>
      <c r="J6" s="33"/>
      <c r="K6" s="33"/>
      <c r="L6" s="33"/>
      <c r="M6" s="33"/>
      <c r="N6" s="45"/>
      <c r="P6" s="43"/>
      <c r="Q6" s="33"/>
    </row>
    <row r="7" spans="1:17" ht="13.5">
      <c r="A7" s="46" t="s">
        <v>118</v>
      </c>
      <c r="B7" s="47" t="s">
        <v>13</v>
      </c>
      <c r="C7" s="48"/>
      <c r="D7" s="49">
        <v>20704930</v>
      </c>
      <c r="E7" s="50">
        <v>20446636</v>
      </c>
      <c r="F7" s="50">
        <v>20362167</v>
      </c>
      <c r="G7" s="50">
        <v>20187197</v>
      </c>
      <c r="H7" s="50">
        <v>20357009</v>
      </c>
      <c r="I7" s="50">
        <v>20116973</v>
      </c>
      <c r="J7" s="50">
        <v>19772905</v>
      </c>
      <c r="K7" s="50">
        <v>19626345</v>
      </c>
      <c r="L7" s="50">
        <v>19679875</v>
      </c>
      <c r="M7" s="50">
        <v>19741587</v>
      </c>
      <c r="N7" s="51" t="s">
        <v>118</v>
      </c>
      <c r="P7" s="47" t="s">
        <v>13</v>
      </c>
      <c r="Q7" s="50">
        <v>19741587</v>
      </c>
    </row>
    <row r="8" spans="1:17" ht="13.5">
      <c r="A8" s="46" t="s">
        <v>119</v>
      </c>
      <c r="B8" s="47" t="s">
        <v>15</v>
      </c>
      <c r="C8" s="48"/>
      <c r="D8" s="49">
        <v>4652711</v>
      </c>
      <c r="E8" s="50">
        <v>4567499</v>
      </c>
      <c r="F8" s="50">
        <v>4562534</v>
      </c>
      <c r="G8" s="50">
        <v>4562478</v>
      </c>
      <c r="H8" s="50">
        <v>4618759</v>
      </c>
      <c r="I8" s="50">
        <v>4498312</v>
      </c>
      <c r="J8" s="50">
        <v>4406214</v>
      </c>
      <c r="K8" s="50">
        <v>4368732</v>
      </c>
      <c r="L8" s="50">
        <v>4301540</v>
      </c>
      <c r="M8" s="50">
        <v>4274837</v>
      </c>
      <c r="N8" s="51" t="s">
        <v>119</v>
      </c>
      <c r="P8" s="47" t="s">
        <v>15</v>
      </c>
      <c r="Q8" s="50">
        <v>4274837</v>
      </c>
    </row>
    <row r="9" spans="1:17" ht="13.5">
      <c r="A9" s="46" t="s">
        <v>120</v>
      </c>
      <c r="B9" s="47" t="s">
        <v>17</v>
      </c>
      <c r="C9" s="48"/>
      <c r="D9" s="49">
        <v>4826878</v>
      </c>
      <c r="E9" s="50">
        <v>4818806</v>
      </c>
      <c r="F9" s="50">
        <v>4828257</v>
      </c>
      <c r="G9" s="50">
        <v>4860614</v>
      </c>
      <c r="H9" s="50">
        <v>4961362</v>
      </c>
      <c r="I9" s="50">
        <v>4638927</v>
      </c>
      <c r="J9" s="50">
        <v>4635442</v>
      </c>
      <c r="K9" s="50">
        <v>4595437</v>
      </c>
      <c r="L9" s="50">
        <v>4630829</v>
      </c>
      <c r="M9" s="50">
        <v>4595362</v>
      </c>
      <c r="N9" s="51" t="s">
        <v>120</v>
      </c>
      <c r="P9" s="47" t="s">
        <v>17</v>
      </c>
      <c r="Q9" s="50">
        <v>4595362</v>
      </c>
    </row>
    <row r="10" spans="1:17" ht="13.5">
      <c r="A10" s="46" t="s">
        <v>121</v>
      </c>
      <c r="B10" s="47" t="s">
        <v>20</v>
      </c>
      <c r="C10" s="48"/>
      <c r="D10" s="49">
        <v>8719827</v>
      </c>
      <c r="E10" s="50">
        <v>8850933</v>
      </c>
      <c r="F10" s="50">
        <v>8801810</v>
      </c>
      <c r="G10" s="50">
        <v>8813882</v>
      </c>
      <c r="H10" s="50">
        <v>8846099</v>
      </c>
      <c r="I10" s="50">
        <v>8608441</v>
      </c>
      <c r="J10" s="50">
        <v>8467898</v>
      </c>
      <c r="K10" s="50">
        <v>8383982</v>
      </c>
      <c r="L10" s="50">
        <v>8407641</v>
      </c>
      <c r="M10" s="50">
        <v>8525555</v>
      </c>
      <c r="N10" s="51" t="s">
        <v>121</v>
      </c>
      <c r="P10" s="47" t="s">
        <v>20</v>
      </c>
      <c r="Q10" s="50">
        <v>8525555</v>
      </c>
    </row>
    <row r="11" spans="1:17" ht="13.5">
      <c r="A11" s="46" t="s">
        <v>122</v>
      </c>
      <c r="B11" s="47" t="s">
        <v>22</v>
      </c>
      <c r="C11" s="48"/>
      <c r="D11" s="49">
        <v>3988044</v>
      </c>
      <c r="E11" s="50">
        <v>3957188</v>
      </c>
      <c r="F11" s="50">
        <v>3940095</v>
      </c>
      <c r="G11" s="50">
        <v>3898139</v>
      </c>
      <c r="H11" s="50">
        <v>3865102</v>
      </c>
      <c r="I11" s="50">
        <v>3802651</v>
      </c>
      <c r="J11" s="50">
        <v>3729539</v>
      </c>
      <c r="K11" s="50">
        <v>3701569</v>
      </c>
      <c r="L11" s="50">
        <v>3678604</v>
      </c>
      <c r="M11" s="50">
        <v>3694684</v>
      </c>
      <c r="N11" s="51" t="s">
        <v>122</v>
      </c>
      <c r="P11" s="47" t="s">
        <v>22</v>
      </c>
      <c r="Q11" s="50">
        <v>3694684</v>
      </c>
    </row>
    <row r="12" spans="1:17" ht="13.5">
      <c r="A12" s="46" t="s">
        <v>123</v>
      </c>
      <c r="B12" s="47" t="s">
        <v>25</v>
      </c>
      <c r="C12" s="48"/>
      <c r="D12" s="49">
        <v>4240131</v>
      </c>
      <c r="E12" s="50">
        <v>4254152</v>
      </c>
      <c r="F12" s="50">
        <v>4298068</v>
      </c>
      <c r="G12" s="50">
        <v>4275576</v>
      </c>
      <c r="H12" s="50">
        <v>4357886</v>
      </c>
      <c r="I12" s="50">
        <v>4099350</v>
      </c>
      <c r="J12" s="50">
        <v>4095143</v>
      </c>
      <c r="K12" s="50">
        <v>4043776</v>
      </c>
      <c r="L12" s="50">
        <v>4109612</v>
      </c>
      <c r="M12" s="50">
        <v>4115192</v>
      </c>
      <c r="N12" s="51" t="s">
        <v>123</v>
      </c>
      <c r="P12" s="47" t="s">
        <v>25</v>
      </c>
      <c r="Q12" s="50">
        <v>4115192</v>
      </c>
    </row>
    <row r="13" spans="1:17" ht="13.5">
      <c r="A13" s="46" t="s">
        <v>124</v>
      </c>
      <c r="B13" s="47" t="s">
        <v>27</v>
      </c>
      <c r="C13" s="48"/>
      <c r="D13" s="49">
        <v>8081063</v>
      </c>
      <c r="E13" s="50">
        <v>8157227</v>
      </c>
      <c r="F13" s="50">
        <v>8055601</v>
      </c>
      <c r="G13" s="50">
        <v>8022754</v>
      </c>
      <c r="H13" s="50">
        <v>8147176</v>
      </c>
      <c r="I13" s="50">
        <v>7820645</v>
      </c>
      <c r="J13" s="50">
        <v>7715586</v>
      </c>
      <c r="K13" s="50">
        <v>7485235</v>
      </c>
      <c r="L13" s="50">
        <v>7743272</v>
      </c>
      <c r="M13" s="50">
        <v>7830109</v>
      </c>
      <c r="N13" s="51" t="s">
        <v>124</v>
      </c>
      <c r="P13" s="47" t="s">
        <v>27</v>
      </c>
      <c r="Q13" s="50">
        <v>7830109</v>
      </c>
    </row>
    <row r="14" spans="1:17" ht="13.5">
      <c r="A14" s="46" t="s">
        <v>125</v>
      </c>
      <c r="B14" s="47" t="s">
        <v>29</v>
      </c>
      <c r="C14" s="48"/>
      <c r="D14" s="49">
        <v>11407936</v>
      </c>
      <c r="E14" s="50">
        <v>11581392</v>
      </c>
      <c r="F14" s="50">
        <v>11381192</v>
      </c>
      <c r="G14" s="50">
        <v>11086072</v>
      </c>
      <c r="H14" s="50">
        <v>11460952</v>
      </c>
      <c r="I14" s="50">
        <v>11046412</v>
      </c>
      <c r="J14" s="50">
        <v>11098622</v>
      </c>
      <c r="K14" s="50">
        <v>11152906</v>
      </c>
      <c r="L14" s="50">
        <v>10939154</v>
      </c>
      <c r="M14" s="50">
        <v>10955711</v>
      </c>
      <c r="N14" s="51" t="s">
        <v>125</v>
      </c>
      <c r="P14" s="47" t="s">
        <v>29</v>
      </c>
      <c r="Q14" s="50">
        <v>10955711</v>
      </c>
    </row>
    <row r="15" spans="1:17" ht="13.5">
      <c r="A15" s="46" t="s">
        <v>126</v>
      </c>
      <c r="B15" s="47" t="s">
        <v>31</v>
      </c>
      <c r="C15" s="48"/>
      <c r="D15" s="49">
        <v>8204253</v>
      </c>
      <c r="E15" s="50">
        <v>8155931</v>
      </c>
      <c r="F15" s="50">
        <v>8030536</v>
      </c>
      <c r="G15" s="50">
        <v>7877502</v>
      </c>
      <c r="H15" s="50">
        <v>8059250</v>
      </c>
      <c r="I15" s="50">
        <v>7925537</v>
      </c>
      <c r="J15" s="50">
        <v>7878632</v>
      </c>
      <c r="K15" s="50">
        <v>7864630</v>
      </c>
      <c r="L15" s="50">
        <v>8024828</v>
      </c>
      <c r="M15" s="50">
        <v>8195884</v>
      </c>
      <c r="N15" s="51" t="s">
        <v>126</v>
      </c>
      <c r="P15" s="47" t="s">
        <v>31</v>
      </c>
      <c r="Q15" s="50">
        <v>8195884</v>
      </c>
    </row>
    <row r="16" spans="1:17" ht="13.5">
      <c r="A16" s="52" t="s">
        <v>127</v>
      </c>
      <c r="B16" s="53" t="s">
        <v>33</v>
      </c>
      <c r="C16" s="54"/>
      <c r="D16" s="55">
        <v>7851265</v>
      </c>
      <c r="E16" s="55">
        <v>7994274</v>
      </c>
      <c r="F16" s="55">
        <v>7903772</v>
      </c>
      <c r="G16" s="55">
        <v>7967390</v>
      </c>
      <c r="H16" s="55">
        <v>7793702</v>
      </c>
      <c r="I16" s="55">
        <v>7597729</v>
      </c>
      <c r="J16" s="55">
        <v>7530403</v>
      </c>
      <c r="K16" s="55">
        <v>7540622</v>
      </c>
      <c r="L16" s="55">
        <v>7509772</v>
      </c>
      <c r="M16" s="55">
        <v>7550066</v>
      </c>
      <c r="N16" s="56" t="s">
        <v>127</v>
      </c>
      <c r="P16" s="53" t="s">
        <v>33</v>
      </c>
      <c r="Q16" s="55">
        <v>7550066</v>
      </c>
    </row>
    <row r="17" spans="1:17" ht="13.5">
      <c r="A17" s="46" t="s">
        <v>128</v>
      </c>
      <c r="B17" s="47" t="s">
        <v>35</v>
      </c>
      <c r="C17" s="48"/>
      <c r="D17" s="49">
        <v>20092988</v>
      </c>
      <c r="E17" s="50">
        <v>20319714</v>
      </c>
      <c r="F17" s="50">
        <v>20166584</v>
      </c>
      <c r="G17" s="50">
        <v>20072077</v>
      </c>
      <c r="H17" s="50">
        <v>20513618</v>
      </c>
      <c r="I17" s="50">
        <v>19875955</v>
      </c>
      <c r="J17" s="50">
        <v>19764732</v>
      </c>
      <c r="K17" s="50">
        <v>19924506</v>
      </c>
      <c r="L17" s="50">
        <v>20338791</v>
      </c>
      <c r="M17" s="50">
        <v>20650938</v>
      </c>
      <c r="N17" s="51" t="s">
        <v>128</v>
      </c>
      <c r="P17" s="47" t="s">
        <v>35</v>
      </c>
      <c r="Q17" s="50">
        <v>20650938</v>
      </c>
    </row>
    <row r="18" spans="1:17" ht="13.5">
      <c r="A18" s="46" t="s">
        <v>129</v>
      </c>
      <c r="B18" s="47" t="s">
        <v>37</v>
      </c>
      <c r="C18" s="48"/>
      <c r="D18" s="49">
        <v>19241167</v>
      </c>
      <c r="E18" s="50">
        <v>19191206</v>
      </c>
      <c r="F18" s="50">
        <v>19114306</v>
      </c>
      <c r="G18" s="50">
        <v>19048700</v>
      </c>
      <c r="H18" s="50">
        <v>19474280</v>
      </c>
      <c r="I18" s="50">
        <v>18787898</v>
      </c>
      <c r="J18" s="50">
        <v>18756604</v>
      </c>
      <c r="K18" s="50">
        <v>19157764</v>
      </c>
      <c r="L18" s="50">
        <v>19544840</v>
      </c>
      <c r="M18" s="50">
        <v>19917728</v>
      </c>
      <c r="N18" s="51" t="s">
        <v>129</v>
      </c>
      <c r="P18" s="47" t="s">
        <v>37</v>
      </c>
      <c r="Q18" s="50">
        <v>19917728</v>
      </c>
    </row>
    <row r="19" spans="1:17" ht="13.5">
      <c r="A19" s="46" t="s">
        <v>130</v>
      </c>
      <c r="B19" s="47" t="s">
        <v>40</v>
      </c>
      <c r="C19" s="48"/>
      <c r="D19" s="49">
        <v>83708031</v>
      </c>
      <c r="E19" s="50">
        <v>86247663</v>
      </c>
      <c r="F19" s="50">
        <v>87431560</v>
      </c>
      <c r="G19" s="50">
        <v>88091877</v>
      </c>
      <c r="H19" s="50">
        <v>89719172</v>
      </c>
      <c r="I19" s="50">
        <v>89047022</v>
      </c>
      <c r="J19" s="50">
        <v>88206368</v>
      </c>
      <c r="K19" s="50">
        <v>88672716</v>
      </c>
      <c r="L19" s="50">
        <v>89991322</v>
      </c>
      <c r="M19" s="50">
        <v>92269424</v>
      </c>
      <c r="N19" s="51" t="s">
        <v>130</v>
      </c>
      <c r="P19" s="47" t="s">
        <v>40</v>
      </c>
      <c r="Q19" s="50">
        <v>92269424</v>
      </c>
    </row>
    <row r="20" spans="1:17" ht="13.5">
      <c r="A20" s="46" t="s">
        <v>131</v>
      </c>
      <c r="B20" s="47" t="s">
        <v>42</v>
      </c>
      <c r="C20" s="48"/>
      <c r="D20" s="49">
        <v>32375549</v>
      </c>
      <c r="E20" s="50">
        <v>32101464</v>
      </c>
      <c r="F20" s="50">
        <v>31723141</v>
      </c>
      <c r="G20" s="50">
        <v>31236187</v>
      </c>
      <c r="H20" s="50">
        <v>31709010</v>
      </c>
      <c r="I20" s="50">
        <v>30656176</v>
      </c>
      <c r="J20" s="50">
        <v>30462302</v>
      </c>
      <c r="K20" s="50">
        <v>30800225</v>
      </c>
      <c r="L20" s="50">
        <v>30807724</v>
      </c>
      <c r="M20" s="50">
        <v>31184324</v>
      </c>
      <c r="N20" s="51" t="s">
        <v>131</v>
      </c>
      <c r="P20" s="47" t="s">
        <v>42</v>
      </c>
      <c r="Q20" s="50">
        <v>31184324</v>
      </c>
    </row>
    <row r="21" spans="1:17" ht="13.5">
      <c r="A21" s="46" t="s">
        <v>132</v>
      </c>
      <c r="B21" s="47" t="s">
        <v>44</v>
      </c>
      <c r="C21" s="48"/>
      <c r="D21" s="49">
        <v>9720414</v>
      </c>
      <c r="E21" s="50">
        <v>9677741</v>
      </c>
      <c r="F21" s="50">
        <v>9722766</v>
      </c>
      <c r="G21" s="50">
        <v>9482022</v>
      </c>
      <c r="H21" s="50">
        <v>9523505</v>
      </c>
      <c r="I21" s="50">
        <v>9276658</v>
      </c>
      <c r="J21" s="50">
        <v>9114741</v>
      </c>
      <c r="K21" s="50">
        <v>9100089</v>
      </c>
      <c r="L21" s="50">
        <v>9185229</v>
      </c>
      <c r="M21" s="50">
        <v>9373105</v>
      </c>
      <c r="N21" s="51" t="s">
        <v>132</v>
      </c>
      <c r="P21" s="47" t="s">
        <v>44</v>
      </c>
      <c r="Q21" s="50">
        <v>9373105</v>
      </c>
    </row>
    <row r="22" spans="1:17" ht="13.5">
      <c r="A22" s="46" t="s">
        <v>133</v>
      </c>
      <c r="B22" s="47" t="s">
        <v>46</v>
      </c>
      <c r="C22" s="48"/>
      <c r="D22" s="49">
        <v>4868628</v>
      </c>
      <c r="E22" s="50">
        <v>4770941</v>
      </c>
      <c r="F22" s="50">
        <v>4705538</v>
      </c>
      <c r="G22" s="50">
        <v>4650671</v>
      </c>
      <c r="H22" s="50">
        <v>4719197</v>
      </c>
      <c r="I22" s="50">
        <v>4549575</v>
      </c>
      <c r="J22" s="50">
        <v>4572053</v>
      </c>
      <c r="K22" s="50">
        <v>4646234</v>
      </c>
      <c r="L22" s="50">
        <v>4661005</v>
      </c>
      <c r="M22" s="50">
        <v>4680734</v>
      </c>
      <c r="N22" s="51" t="s">
        <v>133</v>
      </c>
      <c r="P22" s="47" t="s">
        <v>46</v>
      </c>
      <c r="Q22" s="50">
        <v>4680734</v>
      </c>
    </row>
    <row r="23" spans="1:17" ht="13.5">
      <c r="A23" s="46" t="s">
        <v>134</v>
      </c>
      <c r="B23" s="47" t="s">
        <v>48</v>
      </c>
      <c r="C23" s="48"/>
      <c r="D23" s="49">
        <v>4662881</v>
      </c>
      <c r="E23" s="50">
        <v>4641225</v>
      </c>
      <c r="F23" s="50">
        <v>4672924</v>
      </c>
      <c r="G23" s="50">
        <v>4701804</v>
      </c>
      <c r="H23" s="50">
        <v>4727677</v>
      </c>
      <c r="I23" s="50">
        <v>4606104</v>
      </c>
      <c r="J23" s="50">
        <v>4545254</v>
      </c>
      <c r="K23" s="50">
        <v>4489861</v>
      </c>
      <c r="L23" s="50">
        <v>4513355</v>
      </c>
      <c r="M23" s="50">
        <v>4612872</v>
      </c>
      <c r="N23" s="51" t="s">
        <v>134</v>
      </c>
      <c r="P23" s="47" t="s">
        <v>48</v>
      </c>
      <c r="Q23" s="50">
        <v>4612872</v>
      </c>
    </row>
    <row r="24" spans="1:17" ht="13.5">
      <c r="A24" s="46" t="s">
        <v>135</v>
      </c>
      <c r="B24" s="47" t="s">
        <v>51</v>
      </c>
      <c r="C24" s="48"/>
      <c r="D24" s="49">
        <v>3396231</v>
      </c>
      <c r="E24" s="50">
        <v>3437121</v>
      </c>
      <c r="F24" s="50">
        <v>3393004</v>
      </c>
      <c r="G24" s="50">
        <v>3300371</v>
      </c>
      <c r="H24" s="50">
        <v>3423452</v>
      </c>
      <c r="I24" s="50">
        <v>3341352</v>
      </c>
      <c r="J24" s="50">
        <v>3315211</v>
      </c>
      <c r="K24" s="50">
        <v>3303767</v>
      </c>
      <c r="L24" s="50">
        <v>3260618</v>
      </c>
      <c r="M24" s="50">
        <v>3358434</v>
      </c>
      <c r="N24" s="51" t="s">
        <v>135</v>
      </c>
      <c r="P24" s="47" t="s">
        <v>51</v>
      </c>
      <c r="Q24" s="50">
        <v>3358434</v>
      </c>
    </row>
    <row r="25" spans="1:17" ht="13.5">
      <c r="A25" s="46" t="s">
        <v>136</v>
      </c>
      <c r="B25" s="47" t="s">
        <v>53</v>
      </c>
      <c r="C25" s="48"/>
      <c r="D25" s="49">
        <v>3219798</v>
      </c>
      <c r="E25" s="50">
        <v>3259367</v>
      </c>
      <c r="F25" s="50">
        <v>3131226</v>
      </c>
      <c r="G25" s="50">
        <v>3218199</v>
      </c>
      <c r="H25" s="50">
        <v>3294162</v>
      </c>
      <c r="I25" s="50">
        <v>3096277</v>
      </c>
      <c r="J25" s="50">
        <v>3100574</v>
      </c>
      <c r="K25" s="50">
        <v>3100680</v>
      </c>
      <c r="L25" s="50">
        <v>3136269</v>
      </c>
      <c r="M25" s="50">
        <v>3206199</v>
      </c>
      <c r="N25" s="51" t="s">
        <v>136</v>
      </c>
      <c r="P25" s="47" t="s">
        <v>53</v>
      </c>
      <c r="Q25" s="50">
        <v>3206199</v>
      </c>
    </row>
    <row r="26" spans="1:17" ht="13.5">
      <c r="A26" s="52" t="s">
        <v>137</v>
      </c>
      <c r="B26" s="53" t="s">
        <v>55</v>
      </c>
      <c r="C26" s="54"/>
      <c r="D26" s="55">
        <v>8565786</v>
      </c>
      <c r="E26" s="55">
        <v>8577748</v>
      </c>
      <c r="F26" s="55">
        <v>8467194</v>
      </c>
      <c r="G26" s="55">
        <v>8501841</v>
      </c>
      <c r="H26" s="55">
        <v>8800291</v>
      </c>
      <c r="I26" s="55">
        <v>8294873</v>
      </c>
      <c r="J26" s="55">
        <v>8024573</v>
      </c>
      <c r="K26" s="55">
        <v>8027400</v>
      </c>
      <c r="L26" s="55">
        <v>7988499</v>
      </c>
      <c r="M26" s="55">
        <v>8199272</v>
      </c>
      <c r="N26" s="56" t="s">
        <v>137</v>
      </c>
      <c r="P26" s="53" t="s">
        <v>55</v>
      </c>
      <c r="Q26" s="55">
        <v>8199272</v>
      </c>
    </row>
    <row r="27" spans="1:17" ht="13.5">
      <c r="A27" s="46" t="s">
        <v>138</v>
      </c>
      <c r="B27" s="47" t="s">
        <v>58</v>
      </c>
      <c r="C27" s="48"/>
      <c r="D27" s="49">
        <v>7453491</v>
      </c>
      <c r="E27" s="50">
        <v>7373741</v>
      </c>
      <c r="F27" s="50">
        <v>7392292</v>
      </c>
      <c r="G27" s="50">
        <v>7302020</v>
      </c>
      <c r="H27" s="50">
        <v>7310935</v>
      </c>
      <c r="I27" s="50">
        <v>7121496</v>
      </c>
      <c r="J27" s="50">
        <v>7125847</v>
      </c>
      <c r="K27" s="50">
        <v>7207844</v>
      </c>
      <c r="L27" s="50">
        <v>7085947</v>
      </c>
      <c r="M27" s="50">
        <v>7247705</v>
      </c>
      <c r="N27" s="51" t="s">
        <v>138</v>
      </c>
      <c r="P27" s="47" t="s">
        <v>58</v>
      </c>
      <c r="Q27" s="50">
        <v>7247705</v>
      </c>
    </row>
    <row r="28" spans="1:17" ht="13.5">
      <c r="A28" s="46" t="s">
        <v>139</v>
      </c>
      <c r="B28" s="47" t="s">
        <v>61</v>
      </c>
      <c r="C28" s="48"/>
      <c r="D28" s="49">
        <v>15935765</v>
      </c>
      <c r="E28" s="50">
        <v>16000114</v>
      </c>
      <c r="F28" s="50">
        <v>15884366</v>
      </c>
      <c r="G28" s="50">
        <v>15587930</v>
      </c>
      <c r="H28" s="50">
        <v>16305143</v>
      </c>
      <c r="I28" s="50">
        <v>15642417</v>
      </c>
      <c r="J28" s="50">
        <v>15989251</v>
      </c>
      <c r="K28" s="50">
        <v>15868391</v>
      </c>
      <c r="L28" s="50">
        <v>15980516</v>
      </c>
      <c r="M28" s="50">
        <v>16415050</v>
      </c>
      <c r="N28" s="51" t="s">
        <v>139</v>
      </c>
      <c r="P28" s="47" t="s">
        <v>61</v>
      </c>
      <c r="Q28" s="50">
        <v>16415050</v>
      </c>
    </row>
    <row r="29" spans="1:17" ht="13.5">
      <c r="A29" s="46" t="s">
        <v>140</v>
      </c>
      <c r="B29" s="47" t="s">
        <v>63</v>
      </c>
      <c r="C29" s="48"/>
      <c r="D29" s="49">
        <v>34405479</v>
      </c>
      <c r="E29" s="50">
        <v>33805177</v>
      </c>
      <c r="F29" s="50">
        <v>33736000</v>
      </c>
      <c r="G29" s="50">
        <v>33356738</v>
      </c>
      <c r="H29" s="50">
        <v>33268719</v>
      </c>
      <c r="I29" s="50">
        <v>33237715</v>
      </c>
      <c r="J29" s="50">
        <v>33846630</v>
      </c>
      <c r="K29" s="50">
        <v>33764341</v>
      </c>
      <c r="L29" s="50">
        <v>34583989</v>
      </c>
      <c r="M29" s="50">
        <v>35819911</v>
      </c>
      <c r="N29" s="51" t="s">
        <v>140</v>
      </c>
      <c r="P29" s="47" t="s">
        <v>63</v>
      </c>
      <c r="Q29" s="50">
        <v>35819911</v>
      </c>
    </row>
    <row r="30" spans="1:17" ht="13.5">
      <c r="A30" s="46" t="s">
        <v>141</v>
      </c>
      <c r="B30" s="47" t="s">
        <v>66</v>
      </c>
      <c r="C30" s="48"/>
      <c r="D30" s="49">
        <v>7251416</v>
      </c>
      <c r="E30" s="50">
        <v>7287637</v>
      </c>
      <c r="F30" s="50">
        <v>7183119</v>
      </c>
      <c r="G30" s="50">
        <v>7142065</v>
      </c>
      <c r="H30" s="50">
        <v>7366505</v>
      </c>
      <c r="I30" s="50">
        <v>7060842</v>
      </c>
      <c r="J30" s="50">
        <v>7119212</v>
      </c>
      <c r="K30" s="50">
        <v>7219006</v>
      </c>
      <c r="L30" s="50">
        <v>7520166</v>
      </c>
      <c r="M30" s="50">
        <v>7699787</v>
      </c>
      <c r="N30" s="51" t="s">
        <v>141</v>
      </c>
      <c r="P30" s="47" t="s">
        <v>66</v>
      </c>
      <c r="Q30" s="50">
        <v>7699787</v>
      </c>
    </row>
    <row r="31" spans="1:17" ht="13.5">
      <c r="A31" s="46" t="s">
        <v>142</v>
      </c>
      <c r="B31" s="47" t="s">
        <v>68</v>
      </c>
      <c r="C31" s="48"/>
      <c r="D31" s="49">
        <v>5940565</v>
      </c>
      <c r="E31" s="50">
        <v>5924678</v>
      </c>
      <c r="F31" s="50">
        <v>5638431</v>
      </c>
      <c r="G31" s="50">
        <v>5698803</v>
      </c>
      <c r="H31" s="50">
        <v>5908352</v>
      </c>
      <c r="I31" s="50">
        <v>5701079</v>
      </c>
      <c r="J31" s="50">
        <v>5745240</v>
      </c>
      <c r="K31" s="50">
        <v>5787986</v>
      </c>
      <c r="L31" s="50">
        <v>5882428</v>
      </c>
      <c r="M31" s="50">
        <v>5924757</v>
      </c>
      <c r="N31" s="51" t="s">
        <v>142</v>
      </c>
      <c r="P31" s="47" t="s">
        <v>68</v>
      </c>
      <c r="Q31" s="50">
        <v>5924757</v>
      </c>
    </row>
    <row r="32" spans="1:17" ht="13.5">
      <c r="A32" s="46" t="s">
        <v>143</v>
      </c>
      <c r="B32" s="47" t="s">
        <v>70</v>
      </c>
      <c r="C32" s="48"/>
      <c r="D32" s="49">
        <v>9940416</v>
      </c>
      <c r="E32" s="50">
        <v>9876967</v>
      </c>
      <c r="F32" s="50">
        <v>9903840</v>
      </c>
      <c r="G32" s="50">
        <v>9802877</v>
      </c>
      <c r="H32" s="50">
        <v>10059250</v>
      </c>
      <c r="I32" s="50">
        <v>9489236</v>
      </c>
      <c r="J32" s="50">
        <v>9600549</v>
      </c>
      <c r="K32" s="50">
        <v>9708299</v>
      </c>
      <c r="L32" s="50">
        <v>9887944</v>
      </c>
      <c r="M32" s="50">
        <v>10029686</v>
      </c>
      <c r="N32" s="51" t="s">
        <v>143</v>
      </c>
      <c r="P32" s="47" t="s">
        <v>70</v>
      </c>
      <c r="Q32" s="50">
        <v>10029686</v>
      </c>
    </row>
    <row r="33" spans="1:17" ht="13.5">
      <c r="A33" s="46" t="s">
        <v>144</v>
      </c>
      <c r="B33" s="47" t="s">
        <v>72</v>
      </c>
      <c r="C33" s="48"/>
      <c r="D33" s="49">
        <v>41198046</v>
      </c>
      <c r="E33" s="50">
        <v>40631226</v>
      </c>
      <c r="F33" s="50">
        <v>40073804</v>
      </c>
      <c r="G33" s="50">
        <v>39375705</v>
      </c>
      <c r="H33" s="50">
        <v>39164699</v>
      </c>
      <c r="I33" s="50">
        <v>38197250</v>
      </c>
      <c r="J33" s="50">
        <v>37910644</v>
      </c>
      <c r="K33" s="50">
        <v>37813604</v>
      </c>
      <c r="L33" s="50">
        <v>38178989</v>
      </c>
      <c r="M33" s="50">
        <v>38529386</v>
      </c>
      <c r="N33" s="51" t="s">
        <v>144</v>
      </c>
      <c r="P33" s="47" t="s">
        <v>72</v>
      </c>
      <c r="Q33" s="50">
        <v>38529386</v>
      </c>
    </row>
    <row r="34" spans="1:17" ht="13.5">
      <c r="A34" s="46" t="s">
        <v>145</v>
      </c>
      <c r="B34" s="47" t="s">
        <v>74</v>
      </c>
      <c r="C34" s="48"/>
      <c r="D34" s="49">
        <v>21807763</v>
      </c>
      <c r="E34" s="50">
        <v>21483291</v>
      </c>
      <c r="F34" s="50">
        <v>20772299</v>
      </c>
      <c r="G34" s="50">
        <v>20251189</v>
      </c>
      <c r="H34" s="50">
        <v>20166584</v>
      </c>
      <c r="I34" s="50">
        <v>19073247</v>
      </c>
      <c r="J34" s="50">
        <v>18865794</v>
      </c>
      <c r="K34" s="50">
        <v>18613610</v>
      </c>
      <c r="L34" s="50">
        <v>18693439</v>
      </c>
      <c r="M34" s="50">
        <v>18857185</v>
      </c>
      <c r="N34" s="51" t="s">
        <v>145</v>
      </c>
      <c r="P34" s="47" t="s">
        <v>74</v>
      </c>
      <c r="Q34" s="50">
        <v>18857185</v>
      </c>
    </row>
    <row r="35" spans="1:17" ht="13.5">
      <c r="A35" s="46" t="s">
        <v>146</v>
      </c>
      <c r="B35" s="47" t="s">
        <v>76</v>
      </c>
      <c r="C35" s="48"/>
      <c r="D35" s="49">
        <v>3963206</v>
      </c>
      <c r="E35" s="50">
        <v>3931724</v>
      </c>
      <c r="F35" s="50">
        <v>3837512</v>
      </c>
      <c r="G35" s="50">
        <v>3845811</v>
      </c>
      <c r="H35" s="50">
        <v>3856220</v>
      </c>
      <c r="I35" s="50">
        <v>3785317</v>
      </c>
      <c r="J35" s="50">
        <v>3824331</v>
      </c>
      <c r="K35" s="50">
        <v>3766402</v>
      </c>
      <c r="L35" s="50">
        <v>3770874</v>
      </c>
      <c r="M35" s="50">
        <v>3770747</v>
      </c>
      <c r="N35" s="51" t="s">
        <v>146</v>
      </c>
      <c r="P35" s="47" t="s">
        <v>76</v>
      </c>
      <c r="Q35" s="50">
        <v>3770747</v>
      </c>
    </row>
    <row r="36" spans="1:17" ht="13.5">
      <c r="A36" s="52" t="s">
        <v>147</v>
      </c>
      <c r="B36" s="53" t="s">
        <v>78</v>
      </c>
      <c r="C36" s="54"/>
      <c r="D36" s="55">
        <v>3452611</v>
      </c>
      <c r="E36" s="55">
        <v>3420086</v>
      </c>
      <c r="F36" s="55">
        <v>3398976</v>
      </c>
      <c r="G36" s="55">
        <v>3398238</v>
      </c>
      <c r="H36" s="55">
        <v>3430004</v>
      </c>
      <c r="I36" s="55">
        <v>3411526</v>
      </c>
      <c r="J36" s="55">
        <v>3400862</v>
      </c>
      <c r="K36" s="55">
        <v>3386420</v>
      </c>
      <c r="L36" s="55">
        <v>3428677</v>
      </c>
      <c r="M36" s="55">
        <v>3567658</v>
      </c>
      <c r="N36" s="56" t="s">
        <v>147</v>
      </c>
      <c r="P36" s="53" t="s">
        <v>78</v>
      </c>
      <c r="Q36" s="55">
        <v>3567658</v>
      </c>
    </row>
    <row r="37" spans="1:17" ht="13.5">
      <c r="A37" s="46" t="s">
        <v>148</v>
      </c>
      <c r="B37" s="47" t="s">
        <v>81</v>
      </c>
      <c r="C37" s="48"/>
      <c r="D37" s="49">
        <v>2138090</v>
      </c>
      <c r="E37" s="50">
        <v>2136177</v>
      </c>
      <c r="F37" s="50">
        <v>2115400</v>
      </c>
      <c r="G37" s="50">
        <v>2137659</v>
      </c>
      <c r="H37" s="50">
        <v>2144423</v>
      </c>
      <c r="I37" s="50">
        <v>2105818</v>
      </c>
      <c r="J37" s="50">
        <v>2021951</v>
      </c>
      <c r="K37" s="50">
        <v>2032744</v>
      </c>
      <c r="L37" s="50">
        <v>2054644</v>
      </c>
      <c r="M37" s="50">
        <v>2005681</v>
      </c>
      <c r="N37" s="51" t="s">
        <v>148</v>
      </c>
      <c r="P37" s="47" t="s">
        <v>81</v>
      </c>
      <c r="Q37" s="50">
        <v>2005681</v>
      </c>
    </row>
    <row r="38" spans="1:17" ht="13.5">
      <c r="A38" s="46" t="s">
        <v>149</v>
      </c>
      <c r="B38" s="47" t="s">
        <v>83</v>
      </c>
      <c r="C38" s="48"/>
      <c r="D38" s="49">
        <v>2457320</v>
      </c>
      <c r="E38" s="50">
        <v>2493559</v>
      </c>
      <c r="F38" s="50">
        <v>2578555</v>
      </c>
      <c r="G38" s="50">
        <v>2562740</v>
      </c>
      <c r="H38" s="50">
        <v>2615903</v>
      </c>
      <c r="I38" s="50">
        <v>2588503</v>
      </c>
      <c r="J38" s="50">
        <v>2535000</v>
      </c>
      <c r="K38" s="50">
        <v>2496991</v>
      </c>
      <c r="L38" s="50">
        <v>2503702</v>
      </c>
      <c r="M38" s="50">
        <v>2496698</v>
      </c>
      <c r="N38" s="51" t="s">
        <v>149</v>
      </c>
      <c r="P38" s="47" t="s">
        <v>83</v>
      </c>
      <c r="Q38" s="50">
        <v>2496698</v>
      </c>
    </row>
    <row r="39" spans="1:17" ht="13.5">
      <c r="A39" s="46" t="s">
        <v>150</v>
      </c>
      <c r="B39" s="47" t="s">
        <v>85</v>
      </c>
      <c r="C39" s="48"/>
      <c r="D39" s="49">
        <v>7593271</v>
      </c>
      <c r="E39" s="50">
        <v>7380389</v>
      </c>
      <c r="F39" s="50">
        <v>7541066</v>
      </c>
      <c r="G39" s="50">
        <v>7463407</v>
      </c>
      <c r="H39" s="50">
        <v>7228398</v>
      </c>
      <c r="I39" s="50">
        <v>7299647</v>
      </c>
      <c r="J39" s="50">
        <v>7218625</v>
      </c>
      <c r="K39" s="50">
        <v>7125876</v>
      </c>
      <c r="L39" s="50">
        <v>7078407</v>
      </c>
      <c r="M39" s="50">
        <v>7311368</v>
      </c>
      <c r="N39" s="51" t="s">
        <v>150</v>
      </c>
      <c r="P39" s="47" t="s">
        <v>85</v>
      </c>
      <c r="Q39" s="50">
        <v>7311368</v>
      </c>
    </row>
    <row r="40" spans="1:17" ht="13.5">
      <c r="A40" s="46" t="s">
        <v>151</v>
      </c>
      <c r="B40" s="47" t="s">
        <v>87</v>
      </c>
      <c r="C40" s="48"/>
      <c r="D40" s="49">
        <v>12112700</v>
      </c>
      <c r="E40" s="50">
        <v>11980539</v>
      </c>
      <c r="F40" s="50">
        <v>11618895</v>
      </c>
      <c r="G40" s="50">
        <v>11574270</v>
      </c>
      <c r="H40" s="50">
        <v>11977747</v>
      </c>
      <c r="I40" s="50">
        <v>11555126</v>
      </c>
      <c r="J40" s="50">
        <v>11481902</v>
      </c>
      <c r="K40" s="50">
        <v>11576530</v>
      </c>
      <c r="L40" s="50">
        <v>11712552</v>
      </c>
      <c r="M40" s="50">
        <v>11998795</v>
      </c>
      <c r="N40" s="51" t="s">
        <v>151</v>
      </c>
      <c r="P40" s="47" t="s">
        <v>87</v>
      </c>
      <c r="Q40" s="50">
        <v>11998795</v>
      </c>
    </row>
    <row r="41" spans="1:17" ht="13.5">
      <c r="A41" s="46" t="s">
        <v>152</v>
      </c>
      <c r="B41" s="47" t="s">
        <v>89</v>
      </c>
      <c r="C41" s="48"/>
      <c r="D41" s="49">
        <v>5820552</v>
      </c>
      <c r="E41" s="50">
        <v>5872496</v>
      </c>
      <c r="F41" s="50">
        <v>5760157</v>
      </c>
      <c r="G41" s="50">
        <v>5659560</v>
      </c>
      <c r="H41" s="50">
        <v>5770973</v>
      </c>
      <c r="I41" s="50">
        <v>5628806</v>
      </c>
      <c r="J41" s="50">
        <v>5734020</v>
      </c>
      <c r="K41" s="50">
        <v>5696521</v>
      </c>
      <c r="L41" s="50">
        <v>5772437</v>
      </c>
      <c r="M41" s="50">
        <v>5946338</v>
      </c>
      <c r="N41" s="51" t="s">
        <v>152</v>
      </c>
      <c r="P41" s="47" t="s">
        <v>89</v>
      </c>
      <c r="Q41" s="50">
        <v>5946338</v>
      </c>
    </row>
    <row r="42" spans="1:17" ht="13.5">
      <c r="A42" s="46" t="s">
        <v>153</v>
      </c>
      <c r="B42" s="47" t="s">
        <v>91</v>
      </c>
      <c r="C42" s="48"/>
      <c r="D42" s="49">
        <v>2651231</v>
      </c>
      <c r="E42" s="50">
        <v>2682590</v>
      </c>
      <c r="F42" s="50">
        <v>2687604</v>
      </c>
      <c r="G42" s="50">
        <v>2699321</v>
      </c>
      <c r="H42" s="50">
        <v>2738844</v>
      </c>
      <c r="I42" s="50">
        <v>2720486</v>
      </c>
      <c r="J42" s="50">
        <v>2744527</v>
      </c>
      <c r="K42" s="50">
        <v>2804442</v>
      </c>
      <c r="L42" s="50">
        <v>2777901</v>
      </c>
      <c r="M42" s="50">
        <v>2739249</v>
      </c>
      <c r="N42" s="51" t="s">
        <v>153</v>
      </c>
      <c r="P42" s="47" t="s">
        <v>91</v>
      </c>
      <c r="Q42" s="50">
        <v>2739249</v>
      </c>
    </row>
    <row r="43" spans="1:17" ht="13.5">
      <c r="A43" s="46" t="s">
        <v>154</v>
      </c>
      <c r="B43" s="47" t="s">
        <v>93</v>
      </c>
      <c r="C43" s="48"/>
      <c r="D43" s="49">
        <v>3815555</v>
      </c>
      <c r="E43" s="50">
        <v>3824697</v>
      </c>
      <c r="F43" s="50">
        <v>3864513</v>
      </c>
      <c r="G43" s="50">
        <v>3700971</v>
      </c>
      <c r="H43" s="50">
        <v>3755354</v>
      </c>
      <c r="I43" s="50">
        <v>3743510</v>
      </c>
      <c r="J43" s="50">
        <v>3745568</v>
      </c>
      <c r="K43" s="50">
        <v>3682657</v>
      </c>
      <c r="L43" s="50">
        <v>3685551</v>
      </c>
      <c r="M43" s="50">
        <v>3660987</v>
      </c>
      <c r="N43" s="51" t="s">
        <v>154</v>
      </c>
      <c r="P43" s="47" t="s">
        <v>93</v>
      </c>
      <c r="Q43" s="50">
        <v>3660987</v>
      </c>
    </row>
    <row r="44" spans="1:17" ht="13.5">
      <c r="A44" s="46" t="s">
        <v>155</v>
      </c>
      <c r="B44" s="47" t="s">
        <v>96</v>
      </c>
      <c r="C44" s="48"/>
      <c r="D44" s="49">
        <v>5208157</v>
      </c>
      <c r="E44" s="50">
        <v>5046064</v>
      </c>
      <c r="F44" s="50">
        <v>5080444</v>
      </c>
      <c r="G44" s="50">
        <v>4916824</v>
      </c>
      <c r="H44" s="50">
        <v>5051818</v>
      </c>
      <c r="I44" s="50">
        <v>4957997</v>
      </c>
      <c r="J44" s="50">
        <v>4825039</v>
      </c>
      <c r="K44" s="50">
        <v>4802195</v>
      </c>
      <c r="L44" s="50">
        <v>4821227</v>
      </c>
      <c r="M44" s="50">
        <v>4760666</v>
      </c>
      <c r="N44" s="51" t="s">
        <v>155</v>
      </c>
      <c r="P44" s="47" t="s">
        <v>96</v>
      </c>
      <c r="Q44" s="50">
        <v>4760666</v>
      </c>
    </row>
    <row r="45" spans="1:17" ht="13.5">
      <c r="A45" s="46" t="s">
        <v>156</v>
      </c>
      <c r="B45" s="47" t="s">
        <v>98</v>
      </c>
      <c r="C45" s="48"/>
      <c r="D45" s="49">
        <v>2494658</v>
      </c>
      <c r="E45" s="50">
        <v>2490385</v>
      </c>
      <c r="F45" s="50">
        <v>2519784</v>
      </c>
      <c r="G45" s="50">
        <v>2495889</v>
      </c>
      <c r="H45" s="50">
        <v>2560494</v>
      </c>
      <c r="I45" s="50">
        <v>2484550</v>
      </c>
      <c r="J45" s="50">
        <v>2413041</v>
      </c>
      <c r="K45" s="50">
        <v>2396300</v>
      </c>
      <c r="L45" s="50">
        <v>2335045</v>
      </c>
      <c r="M45" s="50">
        <v>2346016</v>
      </c>
      <c r="N45" s="51" t="s">
        <v>156</v>
      </c>
      <c r="P45" s="47" t="s">
        <v>98</v>
      </c>
      <c r="Q45" s="50">
        <v>2346016</v>
      </c>
    </row>
    <row r="46" spans="1:17" ht="13.5">
      <c r="A46" s="52" t="s">
        <v>157</v>
      </c>
      <c r="B46" s="53" t="s">
        <v>100</v>
      </c>
      <c r="C46" s="54"/>
      <c r="D46" s="55">
        <v>17846194</v>
      </c>
      <c r="E46" s="55">
        <v>18154880</v>
      </c>
      <c r="F46" s="55">
        <v>17938000</v>
      </c>
      <c r="G46" s="55">
        <v>17561426</v>
      </c>
      <c r="H46" s="55">
        <v>17860655</v>
      </c>
      <c r="I46" s="55">
        <v>17535642</v>
      </c>
      <c r="J46" s="55">
        <v>17359323</v>
      </c>
      <c r="K46" s="55">
        <v>17502779</v>
      </c>
      <c r="L46" s="55">
        <v>17619134</v>
      </c>
      <c r="M46" s="55">
        <v>18084033</v>
      </c>
      <c r="N46" s="56" t="s">
        <v>157</v>
      </c>
      <c r="P46" s="53" t="s">
        <v>100</v>
      </c>
      <c r="Q46" s="55">
        <v>18084033</v>
      </c>
    </row>
    <row r="47" spans="1:17" ht="13.5">
      <c r="A47" s="46" t="s">
        <v>158</v>
      </c>
      <c r="B47" s="47" t="s">
        <v>102</v>
      </c>
      <c r="C47" s="48"/>
      <c r="D47" s="49">
        <v>2976164</v>
      </c>
      <c r="E47" s="50">
        <v>2958098</v>
      </c>
      <c r="F47" s="50">
        <v>2971934</v>
      </c>
      <c r="G47" s="50">
        <v>2994507</v>
      </c>
      <c r="H47" s="50">
        <v>2960982</v>
      </c>
      <c r="I47" s="50">
        <v>2859443</v>
      </c>
      <c r="J47" s="50">
        <v>2809230</v>
      </c>
      <c r="K47" s="50">
        <v>2859747</v>
      </c>
      <c r="L47" s="50">
        <v>2885801</v>
      </c>
      <c r="M47" s="50">
        <v>2935514</v>
      </c>
      <c r="N47" s="51" t="s">
        <v>158</v>
      </c>
      <c r="P47" s="47" t="s">
        <v>102</v>
      </c>
      <c r="Q47" s="50">
        <v>2935514</v>
      </c>
    </row>
    <row r="48" spans="1:17" ht="13.5">
      <c r="A48" s="46" t="s">
        <v>159</v>
      </c>
      <c r="B48" s="47" t="s">
        <v>104</v>
      </c>
      <c r="C48" s="48"/>
      <c r="D48" s="49">
        <v>4600732</v>
      </c>
      <c r="E48" s="50">
        <v>4554918</v>
      </c>
      <c r="F48" s="50">
        <v>4547533</v>
      </c>
      <c r="G48" s="50">
        <v>4472827</v>
      </c>
      <c r="H48" s="50">
        <v>4457069</v>
      </c>
      <c r="I48" s="50">
        <v>4387665</v>
      </c>
      <c r="J48" s="50">
        <v>4351926</v>
      </c>
      <c r="K48" s="50">
        <v>4323517</v>
      </c>
      <c r="L48" s="50">
        <v>4323927</v>
      </c>
      <c r="M48" s="50">
        <v>4379952</v>
      </c>
      <c r="N48" s="51" t="s">
        <v>159</v>
      </c>
      <c r="P48" s="47" t="s">
        <v>104</v>
      </c>
      <c r="Q48" s="50">
        <v>4379952</v>
      </c>
    </row>
    <row r="49" spans="1:17" ht="13.5">
      <c r="A49" s="46" t="s">
        <v>160</v>
      </c>
      <c r="B49" s="47" t="s">
        <v>106</v>
      </c>
      <c r="C49" s="48"/>
      <c r="D49" s="49">
        <v>5783948</v>
      </c>
      <c r="E49" s="50">
        <v>5735418</v>
      </c>
      <c r="F49" s="50">
        <v>5651129</v>
      </c>
      <c r="G49" s="50">
        <v>5602423</v>
      </c>
      <c r="H49" s="50">
        <v>5749763</v>
      </c>
      <c r="I49" s="50">
        <v>5715277</v>
      </c>
      <c r="J49" s="50">
        <v>5572892</v>
      </c>
      <c r="K49" s="50">
        <v>5622285</v>
      </c>
      <c r="L49" s="50">
        <v>5616021</v>
      </c>
      <c r="M49" s="50">
        <v>5708791</v>
      </c>
      <c r="N49" s="51" t="s">
        <v>160</v>
      </c>
      <c r="P49" s="47" t="s">
        <v>106</v>
      </c>
      <c r="Q49" s="50">
        <v>5708791</v>
      </c>
    </row>
    <row r="50" spans="1:17" ht="13.5">
      <c r="A50" s="46" t="s">
        <v>161</v>
      </c>
      <c r="B50" s="47" t="s">
        <v>109</v>
      </c>
      <c r="C50" s="48"/>
      <c r="D50" s="49">
        <v>4339871</v>
      </c>
      <c r="E50" s="50">
        <v>4492116</v>
      </c>
      <c r="F50" s="50">
        <v>4490859</v>
      </c>
      <c r="G50" s="50">
        <v>4424456</v>
      </c>
      <c r="H50" s="50">
        <v>4622117</v>
      </c>
      <c r="I50" s="50">
        <v>4396165</v>
      </c>
      <c r="J50" s="50">
        <v>4366348</v>
      </c>
      <c r="K50" s="50">
        <v>4481010</v>
      </c>
      <c r="L50" s="50">
        <v>4541160</v>
      </c>
      <c r="M50" s="50">
        <v>4473007</v>
      </c>
      <c r="N50" s="51" t="s">
        <v>161</v>
      </c>
      <c r="P50" s="47" t="s">
        <v>109</v>
      </c>
      <c r="Q50" s="50">
        <v>4473007</v>
      </c>
    </row>
    <row r="51" spans="1:17" ht="13.5">
      <c r="A51" s="46" t="s">
        <v>162</v>
      </c>
      <c r="B51" s="47" t="s">
        <v>111</v>
      </c>
      <c r="C51" s="48"/>
      <c r="D51" s="49">
        <v>3531758</v>
      </c>
      <c r="E51" s="50">
        <v>3557462</v>
      </c>
      <c r="F51" s="50">
        <v>3614205</v>
      </c>
      <c r="G51" s="50">
        <v>3617099</v>
      </c>
      <c r="H51" s="50">
        <v>3616615</v>
      </c>
      <c r="I51" s="50">
        <v>3514498</v>
      </c>
      <c r="J51" s="50">
        <v>3516659</v>
      </c>
      <c r="K51" s="50">
        <v>3540013</v>
      </c>
      <c r="L51" s="50">
        <v>3577447</v>
      </c>
      <c r="M51" s="50">
        <v>3560996</v>
      </c>
      <c r="N51" s="51" t="s">
        <v>162</v>
      </c>
      <c r="P51" s="47" t="s">
        <v>111</v>
      </c>
      <c r="Q51" s="50">
        <v>3560996</v>
      </c>
    </row>
    <row r="52" spans="1:17" ht="13.5">
      <c r="A52" s="46" t="s">
        <v>163</v>
      </c>
      <c r="B52" s="47" t="s">
        <v>113</v>
      </c>
      <c r="C52" s="48"/>
      <c r="D52" s="49">
        <v>5216089</v>
      </c>
      <c r="E52" s="50">
        <v>5264029</v>
      </c>
      <c r="F52" s="50">
        <v>5334610</v>
      </c>
      <c r="G52" s="50">
        <v>5425387</v>
      </c>
      <c r="H52" s="50">
        <v>5511339</v>
      </c>
      <c r="I52" s="50">
        <v>5371709</v>
      </c>
      <c r="J52" s="50">
        <v>5286963</v>
      </c>
      <c r="K52" s="50">
        <v>5290634</v>
      </c>
      <c r="L52" s="50">
        <v>5305386</v>
      </c>
      <c r="M52" s="50">
        <v>5357544</v>
      </c>
      <c r="N52" s="51" t="s">
        <v>163</v>
      </c>
      <c r="P52" s="47" t="s">
        <v>113</v>
      </c>
      <c r="Q52" s="50">
        <v>5357544</v>
      </c>
    </row>
    <row r="53" spans="1:17" ht="13.5">
      <c r="A53" s="52" t="s">
        <v>164</v>
      </c>
      <c r="B53" s="53" t="s">
        <v>115</v>
      </c>
      <c r="C53" s="54"/>
      <c r="D53" s="55">
        <v>3313913</v>
      </c>
      <c r="E53" s="55">
        <v>3388608</v>
      </c>
      <c r="F53" s="55">
        <v>3481230</v>
      </c>
      <c r="G53" s="55">
        <v>3453168</v>
      </c>
      <c r="H53" s="55">
        <v>3533690</v>
      </c>
      <c r="I53" s="55">
        <v>3561161</v>
      </c>
      <c r="J53" s="55">
        <v>3530748</v>
      </c>
      <c r="K53" s="55">
        <v>3566099</v>
      </c>
      <c r="L53" s="55">
        <v>3561038</v>
      </c>
      <c r="M53" s="55">
        <v>3606704</v>
      </c>
      <c r="N53" s="56" t="s">
        <v>164</v>
      </c>
      <c r="P53" s="53" t="s">
        <v>115</v>
      </c>
      <c r="Q53" s="55">
        <v>3606704</v>
      </c>
    </row>
    <row r="54" spans="1:17" ht="13.5">
      <c r="A54" s="57"/>
      <c r="B54" s="58" t="s">
        <v>165</v>
      </c>
      <c r="C54" s="59"/>
      <c r="D54" s="61">
        <v>515777472</v>
      </c>
      <c r="E54" s="61">
        <v>516755294</v>
      </c>
      <c r="F54" s="61">
        <v>514308832</v>
      </c>
      <c r="G54" s="61">
        <v>510378663</v>
      </c>
      <c r="H54" s="61">
        <v>517364256</v>
      </c>
      <c r="I54" s="61">
        <v>504832995</v>
      </c>
      <c r="J54" s="61">
        <v>502134918</v>
      </c>
      <c r="K54" s="61">
        <v>502922719</v>
      </c>
      <c r="L54" s="61">
        <v>507637128</v>
      </c>
      <c r="M54" s="61">
        <v>516166228</v>
      </c>
      <c r="N54" s="62"/>
      <c r="P54" s="58" t="s">
        <v>165</v>
      </c>
      <c r="Q54" s="61">
        <v>516166228</v>
      </c>
    </row>
    <row r="55" spans="1:17" ht="13.5">
      <c r="A55" s="378" t="s">
        <v>166</v>
      </c>
      <c r="B55" s="379"/>
      <c r="C55" s="4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45"/>
      <c r="Q55" s="64"/>
    </row>
    <row r="56" spans="1:17" ht="13.5">
      <c r="A56" s="46"/>
      <c r="B56" s="47" t="s">
        <v>167</v>
      </c>
      <c r="C56" s="48"/>
      <c r="D56" s="49">
        <v>64933998</v>
      </c>
      <c r="E56" s="50">
        <v>64730182</v>
      </c>
      <c r="F56" s="50">
        <v>64571298</v>
      </c>
      <c r="G56" s="50">
        <v>64102662</v>
      </c>
      <c r="H56" s="50">
        <v>64676898</v>
      </c>
      <c r="I56" s="50">
        <v>62861957</v>
      </c>
      <c r="J56" s="50">
        <v>61937468</v>
      </c>
      <c r="K56" s="50">
        <v>61305165</v>
      </c>
      <c r="L56" s="50">
        <v>61736602</v>
      </c>
      <c r="M56" s="50">
        <v>62150431</v>
      </c>
      <c r="N56" s="45"/>
      <c r="P56" s="47" t="s">
        <v>167</v>
      </c>
      <c r="Q56" s="50">
        <v>62150431</v>
      </c>
    </row>
    <row r="57" spans="1:17" ht="13.5">
      <c r="A57" s="46"/>
      <c r="B57" s="47" t="s">
        <v>168</v>
      </c>
      <c r="C57" s="48"/>
      <c r="D57" s="49">
        <v>194666773</v>
      </c>
      <c r="E57" s="50">
        <v>197428759</v>
      </c>
      <c r="F57" s="50">
        <v>197349511</v>
      </c>
      <c r="G57" s="50">
        <v>197099845</v>
      </c>
      <c r="H57" s="50">
        <v>200824437</v>
      </c>
      <c r="I57" s="50">
        <v>196327879</v>
      </c>
      <c r="J57" s="50">
        <v>194822810</v>
      </c>
      <c r="K57" s="50">
        <v>196241449</v>
      </c>
      <c r="L57" s="50">
        <v>198281199</v>
      </c>
      <c r="M57" s="50">
        <v>202129546</v>
      </c>
      <c r="N57" s="45"/>
      <c r="P57" s="47" t="s">
        <v>168</v>
      </c>
      <c r="Q57" s="50">
        <v>202129546</v>
      </c>
    </row>
    <row r="58" spans="1:17" ht="13.5">
      <c r="A58" s="46"/>
      <c r="B58" s="47" t="s">
        <v>169</v>
      </c>
      <c r="C58" s="48"/>
      <c r="D58" s="49">
        <v>77973891</v>
      </c>
      <c r="E58" s="50">
        <v>77315956</v>
      </c>
      <c r="F58" s="50">
        <v>76967243</v>
      </c>
      <c r="G58" s="50">
        <v>76041599</v>
      </c>
      <c r="H58" s="50">
        <v>77121628</v>
      </c>
      <c r="I58" s="50">
        <v>75559501</v>
      </c>
      <c r="J58" s="50">
        <v>76513458</v>
      </c>
      <c r="K58" s="50">
        <v>76499444</v>
      </c>
      <c r="L58" s="50">
        <v>77605596</v>
      </c>
      <c r="M58" s="50">
        <v>79834493</v>
      </c>
      <c r="N58" s="45"/>
      <c r="P58" s="47" t="s">
        <v>169</v>
      </c>
      <c r="Q58" s="50">
        <v>79834493</v>
      </c>
    </row>
    <row r="59" spans="1:17" ht="13.5">
      <c r="A59" s="46"/>
      <c r="B59" s="47" t="s">
        <v>170</v>
      </c>
      <c r="C59" s="48"/>
      <c r="D59" s="49">
        <v>86302607</v>
      </c>
      <c r="E59" s="50">
        <v>85267972</v>
      </c>
      <c r="F59" s="50">
        <v>83624862</v>
      </c>
      <c r="G59" s="50">
        <v>82372623</v>
      </c>
      <c r="H59" s="50">
        <v>82585109</v>
      </c>
      <c r="I59" s="50">
        <v>79657655</v>
      </c>
      <c r="J59" s="50">
        <v>79347420</v>
      </c>
      <c r="K59" s="50">
        <v>79076321</v>
      </c>
      <c r="L59" s="50">
        <v>79842351</v>
      </c>
      <c r="M59" s="50">
        <v>80679419</v>
      </c>
      <c r="N59" s="45"/>
      <c r="P59" s="47" t="s">
        <v>170</v>
      </c>
      <c r="Q59" s="50">
        <v>80679419</v>
      </c>
    </row>
    <row r="60" spans="1:17" ht="13.5">
      <c r="A60" s="46"/>
      <c r="B60" s="47" t="s">
        <v>171</v>
      </c>
      <c r="C60" s="48"/>
      <c r="D60" s="49">
        <v>30121933</v>
      </c>
      <c r="E60" s="50">
        <v>29863160</v>
      </c>
      <c r="F60" s="50">
        <v>29614073</v>
      </c>
      <c r="G60" s="50">
        <v>29397636</v>
      </c>
      <c r="H60" s="50">
        <v>29737444</v>
      </c>
      <c r="I60" s="50">
        <v>29177900</v>
      </c>
      <c r="J60" s="50">
        <v>28991498</v>
      </c>
      <c r="K60" s="50">
        <v>28928662</v>
      </c>
      <c r="L60" s="50">
        <v>29121742</v>
      </c>
      <c r="M60" s="50">
        <v>29758880</v>
      </c>
      <c r="N60" s="45"/>
      <c r="P60" s="47" t="s">
        <v>171</v>
      </c>
      <c r="Q60" s="50">
        <v>29758880</v>
      </c>
    </row>
    <row r="61" spans="1:17" ht="13.5">
      <c r="A61" s="46"/>
      <c r="B61" s="47" t="s">
        <v>172</v>
      </c>
      <c r="C61" s="48"/>
      <c r="D61" s="49">
        <v>14169601</v>
      </c>
      <c r="E61" s="50">
        <v>14043736</v>
      </c>
      <c r="F61" s="50">
        <v>14152345</v>
      </c>
      <c r="G61" s="50">
        <v>13813005</v>
      </c>
      <c r="H61" s="50">
        <v>14106510</v>
      </c>
      <c r="I61" s="50">
        <v>13906543</v>
      </c>
      <c r="J61" s="50">
        <v>13728175</v>
      </c>
      <c r="K61" s="50">
        <v>13685594</v>
      </c>
      <c r="L61" s="50">
        <v>13619724</v>
      </c>
      <c r="M61" s="50">
        <v>13506918</v>
      </c>
      <c r="N61" s="45"/>
      <c r="P61" s="47" t="s">
        <v>172</v>
      </c>
      <c r="Q61" s="50">
        <v>13506918</v>
      </c>
    </row>
    <row r="62" spans="1:17" ht="13.5">
      <c r="A62" s="46"/>
      <c r="B62" s="47" t="s">
        <v>173</v>
      </c>
      <c r="C62" s="48"/>
      <c r="D62" s="49">
        <v>47608669</v>
      </c>
      <c r="E62" s="50">
        <v>48105529</v>
      </c>
      <c r="F62" s="50">
        <v>48029500</v>
      </c>
      <c r="G62" s="50">
        <v>47551293</v>
      </c>
      <c r="H62" s="50">
        <v>48312230</v>
      </c>
      <c r="I62" s="50">
        <v>47341560</v>
      </c>
      <c r="J62" s="50">
        <v>46794089</v>
      </c>
      <c r="K62" s="50">
        <v>47186084</v>
      </c>
      <c r="L62" s="50">
        <v>47429914</v>
      </c>
      <c r="M62" s="50">
        <v>48106541</v>
      </c>
      <c r="N62" s="45"/>
      <c r="P62" s="47" t="s">
        <v>173</v>
      </c>
      <c r="Q62" s="50">
        <v>48106541</v>
      </c>
    </row>
    <row r="63" spans="1:17" ht="13.5">
      <c r="A63" s="65"/>
      <c r="B63" s="66"/>
      <c r="C63" s="67"/>
      <c r="D63" s="66"/>
      <c r="E63" s="66"/>
      <c r="F63" s="66"/>
      <c r="G63" s="66"/>
      <c r="H63" s="66"/>
      <c r="I63" s="66"/>
      <c r="J63" s="66"/>
      <c r="K63" s="66"/>
      <c r="L63" s="66"/>
      <c r="M63" s="251">
        <f>SUM(M56:M62)</f>
        <v>516166228</v>
      </c>
      <c r="N63" s="68"/>
      <c r="P63" s="66"/>
      <c r="Q63" s="66"/>
    </row>
    <row r="64" spans="1:17" ht="13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P64" s="33"/>
      <c r="Q64" s="33"/>
    </row>
  </sheetData>
  <mergeCells count="2">
    <mergeCell ref="A55:B55"/>
    <mergeCell ref="A4:C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43">
      <selection activeCell="I80" sqref="I80"/>
    </sheetView>
  </sheetViews>
  <sheetFormatPr defaultColWidth="9.00390625" defaultRowHeight="13.5"/>
  <cols>
    <col min="2" max="2" width="16.00390625" style="0" customWidth="1"/>
    <col min="3" max="3" width="20.75390625" style="0" customWidth="1"/>
    <col min="4" max="4" width="9.25390625" style="0" bestFit="1" customWidth="1"/>
    <col min="6" max="6" width="9.25390625" style="0" bestFit="1" customWidth="1"/>
    <col min="8" max="8" width="10.375" style="232" bestFit="1" customWidth="1"/>
  </cols>
  <sheetData>
    <row r="1" spans="2:8" ht="13.5">
      <c r="B1" s="71" t="s">
        <v>695</v>
      </c>
      <c r="C1" s="71" t="s">
        <v>189</v>
      </c>
      <c r="D1" s="71" t="s">
        <v>190</v>
      </c>
      <c r="E1" s="71" t="s">
        <v>6</v>
      </c>
      <c r="F1" s="71" t="s">
        <v>191</v>
      </c>
      <c r="G1" s="236"/>
      <c r="H1" s="229"/>
    </row>
    <row r="2" spans="2:8" ht="13.5">
      <c r="B2" s="74" t="s">
        <v>28</v>
      </c>
      <c r="C2" s="73" t="s">
        <v>696</v>
      </c>
      <c r="D2" s="18">
        <v>290059</v>
      </c>
      <c r="E2" s="20">
        <v>746.43</v>
      </c>
      <c r="F2" s="20">
        <v>388.6</v>
      </c>
      <c r="G2" s="73" t="s">
        <v>697</v>
      </c>
      <c r="H2" s="229"/>
    </row>
    <row r="3" spans="2:8" ht="13.5">
      <c r="B3" s="74" t="s">
        <v>698</v>
      </c>
      <c r="C3" s="73" t="s">
        <v>699</v>
      </c>
      <c r="D3" s="18">
        <v>130349</v>
      </c>
      <c r="E3" s="20">
        <v>383.03</v>
      </c>
      <c r="F3" s="20">
        <v>340.31</v>
      </c>
      <c r="G3" s="73" t="s">
        <v>700</v>
      </c>
      <c r="H3" s="229"/>
    </row>
    <row r="4" spans="2:8" ht="13.5">
      <c r="B4" s="74" t="s">
        <v>701</v>
      </c>
      <c r="C4" s="73" t="s">
        <v>702</v>
      </c>
      <c r="D4" s="18">
        <v>339071</v>
      </c>
      <c r="E4" s="20">
        <v>757.06</v>
      </c>
      <c r="F4" s="20">
        <v>447.88</v>
      </c>
      <c r="G4" s="73" t="s">
        <v>703</v>
      </c>
      <c r="H4" s="229"/>
    </row>
    <row r="5" ht="13.5">
      <c r="H5" s="229"/>
    </row>
    <row r="6" spans="2:8" ht="13.5">
      <c r="B6" s="74" t="s">
        <v>707</v>
      </c>
      <c r="C6" s="73" t="s">
        <v>708</v>
      </c>
      <c r="D6" s="18">
        <v>65763</v>
      </c>
      <c r="E6" s="20">
        <v>305.3</v>
      </c>
      <c r="F6" s="20">
        <v>215.4</v>
      </c>
      <c r="G6" s="73" t="s">
        <v>709</v>
      </c>
      <c r="H6" s="229"/>
    </row>
    <row r="7" spans="2:8" ht="13.5">
      <c r="B7" s="74" t="s">
        <v>710</v>
      </c>
      <c r="C7" s="73" t="s">
        <v>711</v>
      </c>
      <c r="D7" s="18">
        <v>80444</v>
      </c>
      <c r="E7" s="20">
        <v>279.55</v>
      </c>
      <c r="F7" s="20">
        <v>287.76</v>
      </c>
      <c r="G7" s="73" t="s">
        <v>712</v>
      </c>
      <c r="H7" s="229"/>
    </row>
    <row r="8" spans="2:8" ht="13.5">
      <c r="B8" s="74" t="s">
        <v>713</v>
      </c>
      <c r="C8" s="73" t="s">
        <v>714</v>
      </c>
      <c r="D8" s="18">
        <v>55547</v>
      </c>
      <c r="E8" s="20">
        <v>554.67</v>
      </c>
      <c r="F8" s="20">
        <v>100.14</v>
      </c>
      <c r="G8" s="73" t="s">
        <v>712</v>
      </c>
      <c r="H8" s="229"/>
    </row>
    <row r="9" spans="2:8" ht="13.5">
      <c r="B9" s="74" t="s">
        <v>715</v>
      </c>
      <c r="C9" s="73" t="s">
        <v>716</v>
      </c>
      <c r="D9" s="18">
        <v>38523</v>
      </c>
      <c r="E9" s="20">
        <v>197.67</v>
      </c>
      <c r="F9" s="20">
        <v>194.89</v>
      </c>
      <c r="G9" s="73" t="s">
        <v>712</v>
      </c>
      <c r="H9" s="229"/>
    </row>
    <row r="10" spans="2:8" ht="13.5">
      <c r="B10" s="74" t="s">
        <v>717</v>
      </c>
      <c r="C10" s="73" t="s">
        <v>718</v>
      </c>
      <c r="D10" s="18">
        <v>62612</v>
      </c>
      <c r="E10" s="20">
        <v>344.65</v>
      </c>
      <c r="F10" s="20">
        <v>181.67</v>
      </c>
      <c r="G10" s="73" t="s">
        <v>269</v>
      </c>
      <c r="H10" s="229"/>
    </row>
    <row r="11" spans="2:8" ht="13.5">
      <c r="B11" s="74" t="s">
        <v>719</v>
      </c>
      <c r="C11" s="73" t="s">
        <v>720</v>
      </c>
      <c r="D11" s="18">
        <v>42743</v>
      </c>
      <c r="E11" s="20">
        <v>458.3</v>
      </c>
      <c r="F11" s="20">
        <v>93.26</v>
      </c>
      <c r="G11" s="73" t="s">
        <v>721</v>
      </c>
      <c r="H11" s="229"/>
    </row>
    <row r="12" spans="2:8" ht="13.5">
      <c r="B12" s="74" t="s">
        <v>722</v>
      </c>
      <c r="C12" s="73" t="s">
        <v>723</v>
      </c>
      <c r="D12" s="18">
        <v>72364</v>
      </c>
      <c r="E12" s="20">
        <v>398.5</v>
      </c>
      <c r="F12" s="20">
        <v>181.59</v>
      </c>
      <c r="G12" s="73" t="s">
        <v>724</v>
      </c>
      <c r="H12" s="229"/>
    </row>
    <row r="13" spans="2:8" ht="13.5">
      <c r="B13" s="74" t="s">
        <v>725</v>
      </c>
      <c r="C13" s="73" t="s">
        <v>726</v>
      </c>
      <c r="D13" s="18">
        <v>68406</v>
      </c>
      <c r="E13" s="20">
        <v>265.1</v>
      </c>
      <c r="F13" s="20">
        <v>258.04</v>
      </c>
      <c r="G13" s="73" t="s">
        <v>724</v>
      </c>
      <c r="H13" s="229"/>
    </row>
    <row r="14" spans="2:8" ht="13.5">
      <c r="B14" s="74" t="s">
        <v>727</v>
      </c>
      <c r="C14" s="73" t="s">
        <v>728</v>
      </c>
      <c r="D14" s="18">
        <v>31647</v>
      </c>
      <c r="E14" s="20">
        <v>87.94</v>
      </c>
      <c r="F14" s="20">
        <v>359.87</v>
      </c>
      <c r="G14" s="73" t="s">
        <v>729</v>
      </c>
      <c r="H14" s="229"/>
    </row>
    <row r="15" spans="3:8" s="223" customFormat="1" ht="13.5">
      <c r="C15" s="237"/>
      <c r="D15" s="238"/>
      <c r="E15" s="239"/>
      <c r="F15" s="239"/>
      <c r="G15" s="237"/>
      <c r="H15" s="230"/>
    </row>
    <row r="16" spans="1:8" ht="13.5">
      <c r="A16" s="293" t="s">
        <v>730</v>
      </c>
      <c r="B16" s="80" t="s">
        <v>731</v>
      </c>
      <c r="C16" s="79" t="s">
        <v>732</v>
      </c>
      <c r="D16" s="81">
        <v>13351</v>
      </c>
      <c r="E16" s="82">
        <v>42.97</v>
      </c>
      <c r="F16" s="82">
        <v>310.71</v>
      </c>
      <c r="G16" s="79"/>
      <c r="H16" s="229"/>
    </row>
    <row r="17" spans="1:8" ht="13.5">
      <c r="A17" s="339"/>
      <c r="B17" s="80" t="s">
        <v>733</v>
      </c>
      <c r="C17" s="79" t="s">
        <v>734</v>
      </c>
      <c r="D17" s="81">
        <v>10577</v>
      </c>
      <c r="E17" s="82">
        <v>37.9</v>
      </c>
      <c r="F17" s="82">
        <v>279.08</v>
      </c>
      <c r="G17" s="79"/>
      <c r="H17" s="229"/>
    </row>
    <row r="18" spans="1:8" ht="13.5">
      <c r="A18" s="339"/>
      <c r="B18" s="80" t="s">
        <v>735</v>
      </c>
      <c r="C18" s="79" t="s">
        <v>736</v>
      </c>
      <c r="D18" s="81">
        <v>16807</v>
      </c>
      <c r="E18" s="82">
        <v>127.66</v>
      </c>
      <c r="F18" s="82">
        <v>131.65</v>
      </c>
      <c r="G18" s="79"/>
      <c r="H18" s="229"/>
    </row>
    <row r="19" spans="1:8" ht="13.5">
      <c r="A19" s="339"/>
      <c r="B19" s="80" t="s">
        <v>737</v>
      </c>
      <c r="C19" s="79" t="s">
        <v>738</v>
      </c>
      <c r="D19" s="81">
        <v>6424</v>
      </c>
      <c r="E19" s="82">
        <v>21.31</v>
      </c>
      <c r="F19" s="82">
        <v>301.45</v>
      </c>
      <c r="G19" s="79"/>
      <c r="H19" s="229"/>
    </row>
    <row r="20" spans="3:8" s="223" customFormat="1" ht="13.5">
      <c r="C20" s="237"/>
      <c r="D20" s="238"/>
      <c r="E20" s="239"/>
      <c r="F20" s="239"/>
      <c r="G20" s="237"/>
      <c r="H20" s="230"/>
    </row>
    <row r="21" spans="1:8" ht="13.5">
      <c r="A21" s="76" t="s">
        <v>739</v>
      </c>
      <c r="B21" s="85" t="s">
        <v>740</v>
      </c>
      <c r="C21" s="84" t="s">
        <v>741</v>
      </c>
      <c r="D21" s="86">
        <v>8466</v>
      </c>
      <c r="E21" s="87">
        <v>79.46</v>
      </c>
      <c r="F21" s="87">
        <v>106.54</v>
      </c>
      <c r="G21" s="84"/>
      <c r="H21" s="229"/>
    </row>
    <row r="22" spans="3:8" s="223" customFormat="1" ht="13.5">
      <c r="C22" s="237"/>
      <c r="D22" s="238"/>
      <c r="E22" s="239"/>
      <c r="F22" s="239"/>
      <c r="G22" s="237"/>
      <c r="H22" s="230"/>
    </row>
    <row r="23" spans="1:8" ht="13.5">
      <c r="A23" s="293" t="s">
        <v>742</v>
      </c>
      <c r="B23" s="80" t="s">
        <v>743</v>
      </c>
      <c r="C23" s="79" t="s">
        <v>744</v>
      </c>
      <c r="D23" s="81">
        <v>12742</v>
      </c>
      <c r="E23" s="82">
        <v>31.25</v>
      </c>
      <c r="F23" s="82">
        <v>407.74</v>
      </c>
      <c r="G23" s="79"/>
      <c r="H23" s="229"/>
    </row>
    <row r="24" spans="1:8" ht="13.5">
      <c r="A24" s="339"/>
      <c r="B24" s="85" t="s">
        <v>745</v>
      </c>
      <c r="C24" s="84" t="s">
        <v>746</v>
      </c>
      <c r="D24" s="86">
        <v>6432</v>
      </c>
      <c r="E24" s="87">
        <v>225.56</v>
      </c>
      <c r="F24" s="87">
        <v>28.52</v>
      </c>
      <c r="G24" s="84"/>
      <c r="H24" s="229"/>
    </row>
    <row r="25" spans="3:8" s="223" customFormat="1" ht="13.5">
      <c r="C25" s="237"/>
      <c r="D25" s="238"/>
      <c r="E25" s="240"/>
      <c r="F25" s="239"/>
      <c r="G25" s="237"/>
      <c r="H25" s="230"/>
    </row>
    <row r="26" spans="1:8" ht="13.5">
      <c r="A26" s="293" t="s">
        <v>747</v>
      </c>
      <c r="B26" s="80" t="s">
        <v>748</v>
      </c>
      <c r="C26" s="79" t="s">
        <v>749</v>
      </c>
      <c r="D26" s="81">
        <v>6963</v>
      </c>
      <c r="E26" s="82">
        <v>317.09</v>
      </c>
      <c r="F26" s="82">
        <v>21.96</v>
      </c>
      <c r="G26" s="79"/>
      <c r="H26" s="229"/>
    </row>
    <row r="27" spans="1:8" ht="13.5">
      <c r="A27" s="339"/>
      <c r="B27" s="85" t="s">
        <v>750</v>
      </c>
      <c r="C27" s="84" t="s">
        <v>751</v>
      </c>
      <c r="D27" s="87">
        <v>694</v>
      </c>
      <c r="E27" s="87">
        <v>390.5</v>
      </c>
      <c r="F27" s="87">
        <v>1.78</v>
      </c>
      <c r="G27" s="84"/>
      <c r="H27" s="229"/>
    </row>
    <row r="28" spans="1:8" ht="13.5">
      <c r="A28" s="339"/>
      <c r="B28" s="80" t="s">
        <v>752</v>
      </c>
      <c r="C28" s="79" t="s">
        <v>753</v>
      </c>
      <c r="D28" s="81">
        <v>5232</v>
      </c>
      <c r="E28" s="82">
        <v>747.53</v>
      </c>
      <c r="F28" s="82">
        <v>7</v>
      </c>
      <c r="G28" s="79"/>
      <c r="H28" s="229"/>
    </row>
    <row r="29" spans="1:8" ht="13.5">
      <c r="A29" s="339"/>
      <c r="B29" s="80" t="s">
        <v>754</v>
      </c>
      <c r="C29" s="79" t="s">
        <v>755</v>
      </c>
      <c r="D29" s="81">
        <v>19531</v>
      </c>
      <c r="E29" s="82">
        <v>886.52</v>
      </c>
      <c r="F29" s="82">
        <v>22.03</v>
      </c>
      <c r="G29" s="79" t="s">
        <v>424</v>
      </c>
      <c r="H29" s="229"/>
    </row>
    <row r="30" spans="3:8" s="223" customFormat="1" ht="13.5">
      <c r="C30" s="237"/>
      <c r="D30" s="238"/>
      <c r="E30" s="239"/>
      <c r="F30" s="239"/>
      <c r="G30" s="237"/>
      <c r="H30" s="230"/>
    </row>
    <row r="31" spans="1:8" ht="13.5">
      <c r="A31" s="293" t="s">
        <v>756</v>
      </c>
      <c r="B31" s="85" t="s">
        <v>757</v>
      </c>
      <c r="C31" s="84" t="s">
        <v>758</v>
      </c>
      <c r="D31" s="86">
        <v>3429</v>
      </c>
      <c r="E31" s="87">
        <v>233.94</v>
      </c>
      <c r="F31" s="87">
        <v>14.66</v>
      </c>
      <c r="G31" s="84"/>
      <c r="H31" s="229"/>
    </row>
    <row r="32" spans="1:8" ht="13.5">
      <c r="A32" s="339"/>
      <c r="B32" s="80" t="s">
        <v>759</v>
      </c>
      <c r="C32" s="79" t="s">
        <v>760</v>
      </c>
      <c r="D32" s="81">
        <v>8064</v>
      </c>
      <c r="E32" s="82">
        <v>298.13</v>
      </c>
      <c r="F32" s="82">
        <v>27.05</v>
      </c>
      <c r="G32" s="79"/>
      <c r="H32" s="229"/>
    </row>
    <row r="33" spans="1:8" ht="13.5">
      <c r="A33" s="339"/>
      <c r="B33" s="80" t="s">
        <v>761</v>
      </c>
      <c r="C33" s="79" t="s">
        <v>762</v>
      </c>
      <c r="D33" s="81">
        <v>3917</v>
      </c>
      <c r="E33" s="82">
        <v>59.69</v>
      </c>
      <c r="F33" s="82">
        <v>65.62</v>
      </c>
      <c r="G33" s="79"/>
      <c r="H33" s="229"/>
    </row>
    <row r="34" spans="1:8" ht="13.5">
      <c r="A34" s="339"/>
      <c r="B34" s="80" t="s">
        <v>763</v>
      </c>
      <c r="C34" s="79" t="s">
        <v>764</v>
      </c>
      <c r="D34" s="81">
        <v>16749</v>
      </c>
      <c r="E34" s="82">
        <v>395</v>
      </c>
      <c r="F34" s="82">
        <v>42.4</v>
      </c>
      <c r="G34" s="79"/>
      <c r="H34" s="229"/>
    </row>
    <row r="35" spans="3:8" s="223" customFormat="1" ht="13.5">
      <c r="C35" s="237"/>
      <c r="D35" s="238"/>
      <c r="E35" s="239"/>
      <c r="F35" s="239"/>
      <c r="G35" s="237"/>
      <c r="H35" s="230"/>
    </row>
    <row r="36" spans="1:8" ht="13.5">
      <c r="A36" s="293" t="s">
        <v>765</v>
      </c>
      <c r="B36" s="80" t="s">
        <v>766</v>
      </c>
      <c r="C36" s="79" t="s">
        <v>767</v>
      </c>
      <c r="D36" s="81">
        <v>18046</v>
      </c>
      <c r="E36" s="82">
        <v>91.65</v>
      </c>
      <c r="F36" s="82">
        <v>196.9</v>
      </c>
      <c r="G36" s="79"/>
      <c r="H36" s="229"/>
    </row>
    <row r="37" spans="1:8" ht="13.5">
      <c r="A37" s="339"/>
      <c r="B37" s="85" t="s">
        <v>768</v>
      </c>
      <c r="C37" s="84" t="s">
        <v>769</v>
      </c>
      <c r="D37" s="86">
        <v>3546</v>
      </c>
      <c r="E37" s="87">
        <v>16.36</v>
      </c>
      <c r="F37" s="87">
        <v>216.75</v>
      </c>
      <c r="G37" s="84"/>
      <c r="H37" s="229"/>
    </row>
    <row r="38" spans="1:8" ht="13.5">
      <c r="A38" s="339"/>
      <c r="B38" s="80" t="s">
        <v>770</v>
      </c>
      <c r="C38" s="79" t="s">
        <v>771</v>
      </c>
      <c r="D38" s="81">
        <v>4146</v>
      </c>
      <c r="E38" s="82">
        <v>176.07</v>
      </c>
      <c r="F38" s="82">
        <v>23.55</v>
      </c>
      <c r="G38" s="79"/>
      <c r="H38" s="229"/>
    </row>
    <row r="39" spans="3:8" s="223" customFormat="1" ht="13.5">
      <c r="C39" s="237"/>
      <c r="D39" s="238"/>
      <c r="E39" s="239"/>
      <c r="F39" s="239"/>
      <c r="G39" s="237"/>
      <c r="H39" s="230"/>
    </row>
    <row r="40" spans="1:8" ht="13.5">
      <c r="A40" s="293" t="s">
        <v>772</v>
      </c>
      <c r="B40" s="80" t="s">
        <v>773</v>
      </c>
      <c r="C40" s="79" t="s">
        <v>774</v>
      </c>
      <c r="D40" s="81">
        <v>2190</v>
      </c>
      <c r="E40" s="82">
        <v>90.83</v>
      </c>
      <c r="F40" s="82">
        <v>24.11</v>
      </c>
      <c r="G40" s="79"/>
      <c r="H40" s="229"/>
    </row>
    <row r="41" spans="1:8" ht="13.5">
      <c r="A41" s="339"/>
      <c r="B41" s="80" t="s">
        <v>775</v>
      </c>
      <c r="C41" s="79" t="s">
        <v>776</v>
      </c>
      <c r="D41" s="81">
        <v>2760</v>
      </c>
      <c r="E41" s="82">
        <v>293.97</v>
      </c>
      <c r="F41" s="82">
        <v>9.39</v>
      </c>
      <c r="G41" s="79"/>
      <c r="H41" s="229"/>
    </row>
    <row r="42" spans="1:8" ht="13.5">
      <c r="A42" s="339"/>
      <c r="B42" s="85" t="s">
        <v>777</v>
      </c>
      <c r="C42" s="84" t="s">
        <v>778</v>
      </c>
      <c r="D42" s="86">
        <v>1585</v>
      </c>
      <c r="E42" s="87">
        <v>209.34</v>
      </c>
      <c r="F42" s="87">
        <v>7.57</v>
      </c>
      <c r="G42" s="84"/>
      <c r="H42" s="229"/>
    </row>
    <row r="43" spans="1:8" ht="13.5">
      <c r="A43" s="339"/>
      <c r="B43" s="80" t="s">
        <v>779</v>
      </c>
      <c r="C43" s="79" t="s">
        <v>780</v>
      </c>
      <c r="D43" s="81">
        <v>24321</v>
      </c>
      <c r="E43" s="82">
        <v>276.37</v>
      </c>
      <c r="F43" s="82">
        <v>88</v>
      </c>
      <c r="G43" s="79" t="s">
        <v>427</v>
      </c>
      <c r="H43" s="229"/>
    </row>
    <row r="44" spans="3:8" s="223" customFormat="1" ht="13.5">
      <c r="C44" s="237"/>
      <c r="D44" s="238"/>
      <c r="E44" s="239"/>
      <c r="F44" s="239"/>
      <c r="G44" s="237"/>
      <c r="H44" s="230"/>
    </row>
    <row r="45" spans="1:8" ht="13.5">
      <c r="A45" s="293" t="s">
        <v>781</v>
      </c>
      <c r="B45" s="85" t="s">
        <v>782</v>
      </c>
      <c r="C45" s="84" t="s">
        <v>783</v>
      </c>
      <c r="D45" s="86">
        <v>19661</v>
      </c>
      <c r="E45" s="87">
        <v>192.32</v>
      </c>
      <c r="F45" s="87">
        <v>102.23</v>
      </c>
      <c r="G45" s="84"/>
      <c r="H45" s="229"/>
    </row>
    <row r="46" spans="1:8" ht="13.5">
      <c r="A46" s="339"/>
      <c r="B46" s="85" t="s">
        <v>784</v>
      </c>
      <c r="C46" s="84" t="s">
        <v>785</v>
      </c>
      <c r="D46" s="86">
        <v>6734</v>
      </c>
      <c r="E46" s="87">
        <v>35.4</v>
      </c>
      <c r="F46" s="87">
        <v>190.23</v>
      </c>
      <c r="G46" s="84"/>
      <c r="H46" s="229"/>
    </row>
    <row r="47" spans="1:8" ht="13.5">
      <c r="A47" s="339"/>
      <c r="B47" s="85" t="s">
        <v>786</v>
      </c>
      <c r="C47" s="84" t="s">
        <v>787</v>
      </c>
      <c r="D47" s="86">
        <v>5140</v>
      </c>
      <c r="E47" s="87">
        <v>18.91</v>
      </c>
      <c r="F47" s="87">
        <v>271.81</v>
      </c>
      <c r="G47" s="84"/>
      <c r="H47" s="229"/>
    </row>
    <row r="48" spans="1:8" ht="13.5">
      <c r="A48" s="339"/>
      <c r="B48" s="80" t="s">
        <v>788</v>
      </c>
      <c r="C48" s="79" t="s">
        <v>789</v>
      </c>
      <c r="D48" s="81">
        <v>18797</v>
      </c>
      <c r="E48" s="82">
        <v>60.37</v>
      </c>
      <c r="F48" s="82">
        <v>311.36</v>
      </c>
      <c r="G48" s="79"/>
      <c r="H48" s="229"/>
    </row>
    <row r="49" spans="3:8" s="223" customFormat="1" ht="13.5">
      <c r="C49" s="237"/>
      <c r="D49" s="238"/>
      <c r="E49" s="239"/>
      <c r="F49" s="239"/>
      <c r="G49" s="237"/>
      <c r="H49" s="230"/>
    </row>
    <row r="50" spans="1:8" ht="13.5">
      <c r="A50" s="242" t="s">
        <v>790</v>
      </c>
      <c r="B50" s="80" t="s">
        <v>791</v>
      </c>
      <c r="C50" s="79" t="s">
        <v>792</v>
      </c>
      <c r="D50" s="81">
        <v>15633</v>
      </c>
      <c r="E50" s="82">
        <v>159.82</v>
      </c>
      <c r="F50" s="82">
        <v>97.82</v>
      </c>
      <c r="G50" s="79"/>
      <c r="H50" s="229"/>
    </row>
    <row r="51" spans="3:8" s="223" customFormat="1" ht="13.5">
      <c r="C51" s="237"/>
      <c r="D51" s="238"/>
      <c r="E51" s="239"/>
      <c r="F51" s="239"/>
      <c r="G51" s="237"/>
      <c r="H51" s="230"/>
    </row>
    <row r="52" spans="1:8" ht="13.5">
      <c r="A52" s="293" t="s">
        <v>799</v>
      </c>
      <c r="B52" s="80" t="s">
        <v>800</v>
      </c>
      <c r="C52" s="79" t="s">
        <v>801</v>
      </c>
      <c r="D52" s="81">
        <v>18778</v>
      </c>
      <c r="E52" s="82">
        <v>115.71</v>
      </c>
      <c r="F52" s="82">
        <v>162.29</v>
      </c>
      <c r="G52" s="79"/>
      <c r="H52" s="229"/>
    </row>
    <row r="53" spans="1:8" ht="13.5">
      <c r="A53" s="339"/>
      <c r="B53" s="85" t="s">
        <v>802</v>
      </c>
      <c r="C53" s="84" t="s">
        <v>803</v>
      </c>
      <c r="D53" s="86">
        <v>7534</v>
      </c>
      <c r="E53" s="87">
        <v>46.56</v>
      </c>
      <c r="F53" s="87">
        <v>161.81</v>
      </c>
      <c r="G53" s="84"/>
      <c r="H53" s="229"/>
    </row>
    <row r="54" spans="1:8" ht="13.5">
      <c r="A54" s="339"/>
      <c r="B54" s="85" t="s">
        <v>804</v>
      </c>
      <c r="C54" s="84" t="s">
        <v>805</v>
      </c>
      <c r="D54" s="86">
        <v>7343</v>
      </c>
      <c r="E54" s="87">
        <v>93.53</v>
      </c>
      <c r="F54" s="87">
        <v>78.51</v>
      </c>
      <c r="G54" s="84"/>
      <c r="H54" s="229"/>
    </row>
    <row r="55" spans="1:8" ht="13.5">
      <c r="A55" s="339"/>
      <c r="B55" s="80" t="s">
        <v>806</v>
      </c>
      <c r="C55" s="79" t="s">
        <v>807</v>
      </c>
      <c r="D55" s="81">
        <v>7182</v>
      </c>
      <c r="E55" s="82">
        <v>37.43</v>
      </c>
      <c r="F55" s="82">
        <v>191.88</v>
      </c>
      <c r="G55" s="79"/>
      <c r="H55" s="229"/>
    </row>
    <row r="56" ht="13.5">
      <c r="H56" s="229"/>
    </row>
    <row r="57" spans="1:8" ht="13.5">
      <c r="A57" s="344" t="s">
        <v>810</v>
      </c>
      <c r="B57" s="80" t="s">
        <v>811</v>
      </c>
      <c r="C57" s="79" t="s">
        <v>812</v>
      </c>
      <c r="D57" s="81">
        <v>19003</v>
      </c>
      <c r="E57" s="82">
        <v>72.76</v>
      </c>
      <c r="F57" s="82">
        <v>261.17</v>
      </c>
      <c r="G57" s="79"/>
      <c r="H57" s="229"/>
    </row>
    <row r="58" spans="1:8" ht="13.5">
      <c r="A58" s="345"/>
      <c r="B58" s="80" t="s">
        <v>813</v>
      </c>
      <c r="C58" s="79" t="s">
        <v>814</v>
      </c>
      <c r="D58" s="81">
        <v>12001</v>
      </c>
      <c r="E58" s="82">
        <v>125.11</v>
      </c>
      <c r="F58" s="82">
        <v>95.92</v>
      </c>
      <c r="G58" s="79"/>
      <c r="H58" s="229"/>
    </row>
    <row r="59" spans="3:8" s="223" customFormat="1" ht="13.5">
      <c r="C59" s="237"/>
      <c r="D59" s="238"/>
      <c r="E59" s="239"/>
      <c r="F59" s="239"/>
      <c r="G59" s="237"/>
      <c r="H59" s="230"/>
    </row>
    <row r="60" spans="1:8" ht="13.5">
      <c r="A60" s="293" t="s">
        <v>815</v>
      </c>
      <c r="B60" s="80" t="s">
        <v>816</v>
      </c>
      <c r="C60" s="79" t="s">
        <v>817</v>
      </c>
      <c r="D60" s="81">
        <v>5493</v>
      </c>
      <c r="E60" s="82">
        <v>58.39</v>
      </c>
      <c r="F60" s="82">
        <v>94.07</v>
      </c>
      <c r="G60" s="79"/>
      <c r="H60" s="229"/>
    </row>
    <row r="61" spans="1:8" ht="13.5">
      <c r="A61" s="339"/>
      <c r="B61" s="80" t="s">
        <v>818</v>
      </c>
      <c r="C61" s="79" t="s">
        <v>819</v>
      </c>
      <c r="D61" s="81">
        <v>8054</v>
      </c>
      <c r="E61" s="82">
        <v>103.45</v>
      </c>
      <c r="F61" s="82">
        <v>77.85</v>
      </c>
      <c r="G61" s="79"/>
      <c r="H61" s="229"/>
    </row>
    <row r="62" spans="1:8" ht="13.5">
      <c r="A62" s="339"/>
      <c r="B62" s="80" t="s">
        <v>820</v>
      </c>
      <c r="C62" s="79" t="s">
        <v>821</v>
      </c>
      <c r="D62" s="81">
        <v>15897</v>
      </c>
      <c r="E62" s="82">
        <v>68.47</v>
      </c>
      <c r="F62" s="82">
        <v>232.17</v>
      </c>
      <c r="G62" s="79"/>
      <c r="H62" s="229"/>
    </row>
    <row r="63" spans="1:8" ht="13.5">
      <c r="A63" s="339"/>
      <c r="B63" s="85" t="s">
        <v>822</v>
      </c>
      <c r="C63" s="84" t="s">
        <v>823</v>
      </c>
      <c r="D63" s="86">
        <v>3081</v>
      </c>
      <c r="E63" s="87">
        <v>197.38</v>
      </c>
      <c r="F63" s="87">
        <v>15.61</v>
      </c>
      <c r="G63" s="84"/>
      <c r="H63" s="229"/>
    </row>
    <row r="64" spans="1:8" ht="13.5">
      <c r="A64" s="339"/>
      <c r="B64" s="80" t="s">
        <v>824</v>
      </c>
      <c r="C64" s="79" t="s">
        <v>825</v>
      </c>
      <c r="D64" s="81">
        <v>11044</v>
      </c>
      <c r="E64" s="82">
        <v>78.7</v>
      </c>
      <c r="F64" s="82">
        <v>140.33</v>
      </c>
      <c r="G64" s="79"/>
      <c r="H64" s="229"/>
    </row>
    <row r="65" spans="1:8" ht="13.5">
      <c r="A65" s="339"/>
      <c r="B65" s="80" t="s">
        <v>826</v>
      </c>
      <c r="C65" s="79" t="s">
        <v>827</v>
      </c>
      <c r="D65" s="81">
        <v>7095</v>
      </c>
      <c r="E65" s="82">
        <v>51.4</v>
      </c>
      <c r="F65" s="82">
        <v>138.04</v>
      </c>
      <c r="G65" s="79"/>
      <c r="H65" s="229"/>
    </row>
    <row r="66" spans="1:8" ht="13.5">
      <c r="A66" s="339"/>
      <c r="B66" s="80" t="s">
        <v>828</v>
      </c>
      <c r="C66" s="79" t="s">
        <v>829</v>
      </c>
      <c r="D66" s="81">
        <v>21368</v>
      </c>
      <c r="E66" s="82">
        <v>223.1</v>
      </c>
      <c r="F66" s="82">
        <v>95.78</v>
      </c>
      <c r="G66" s="79"/>
      <c r="H66" s="229"/>
    </row>
    <row r="67" spans="1:8" ht="13.5">
      <c r="A67" s="339"/>
      <c r="B67" s="85" t="s">
        <v>830</v>
      </c>
      <c r="C67" s="84" t="s">
        <v>831</v>
      </c>
      <c r="D67" s="86">
        <v>1601</v>
      </c>
      <c r="E67" s="87">
        <v>84.23</v>
      </c>
      <c r="F67" s="87">
        <v>19.01</v>
      </c>
      <c r="G67" s="84"/>
      <c r="H67" s="229"/>
    </row>
    <row r="68" spans="3:8" s="223" customFormat="1" ht="13.5">
      <c r="C68" s="237"/>
      <c r="D68" s="238"/>
      <c r="E68" s="239"/>
      <c r="F68" s="239"/>
      <c r="G68" s="237"/>
      <c r="H68" s="230"/>
    </row>
    <row r="69" spans="1:8" ht="13.5">
      <c r="A69" s="344" t="s">
        <v>832</v>
      </c>
      <c r="B69" s="80" t="s">
        <v>833</v>
      </c>
      <c r="C69" s="79" t="s">
        <v>834</v>
      </c>
      <c r="D69" s="81">
        <v>8499</v>
      </c>
      <c r="E69" s="82">
        <v>46.35</v>
      </c>
      <c r="F69" s="82">
        <v>183.37</v>
      </c>
      <c r="G69" s="79"/>
      <c r="H69" s="229"/>
    </row>
    <row r="70" spans="1:8" ht="13.5">
      <c r="A70" s="345"/>
      <c r="B70" s="85" t="s">
        <v>835</v>
      </c>
      <c r="C70" s="84" t="s">
        <v>836</v>
      </c>
      <c r="D70" s="86">
        <v>6566</v>
      </c>
      <c r="E70" s="87">
        <v>230.13</v>
      </c>
      <c r="F70" s="87">
        <v>28.53</v>
      </c>
      <c r="G70" s="84"/>
      <c r="H70" s="229"/>
    </row>
    <row r="71" spans="1:8" s="223" customFormat="1" ht="13.5">
      <c r="A71" s="241"/>
      <c r="B71" s="225"/>
      <c r="C71" s="226"/>
      <c r="D71" s="107"/>
      <c r="E71" s="109"/>
      <c r="F71" s="109"/>
      <c r="G71" s="207"/>
      <c r="H71" s="230"/>
    </row>
    <row r="72" spans="1:8" s="223" customFormat="1" ht="13.5">
      <c r="A72" s="241"/>
      <c r="B72" s="225"/>
      <c r="C72" s="226"/>
      <c r="D72" s="107">
        <f>SUM(D2:D71)</f>
        <v>1700004</v>
      </c>
      <c r="E72" s="109">
        <f>SUM(E2:E71)</f>
        <v>11926.82</v>
      </c>
      <c r="F72" s="243">
        <f>D72/E72</f>
        <v>142.5362334637397</v>
      </c>
      <c r="G72" s="207"/>
      <c r="H72" s="230">
        <f>H82*D72/D82</f>
        <v>6399051.152366183</v>
      </c>
    </row>
    <row r="73" spans="1:8" s="223" customFormat="1" ht="13.5">
      <c r="A73" s="241"/>
      <c r="B73" s="225"/>
      <c r="C73" s="226"/>
      <c r="D73" s="107"/>
      <c r="E73" s="109"/>
      <c r="F73" s="109"/>
      <c r="G73" s="207"/>
      <c r="H73" s="230"/>
    </row>
    <row r="74" spans="2:8" ht="13.5">
      <c r="B74" s="74" t="s">
        <v>704</v>
      </c>
      <c r="C74" s="73" t="s">
        <v>705</v>
      </c>
      <c r="D74" s="18">
        <v>352360</v>
      </c>
      <c r="E74" s="19">
        <v>1231.34</v>
      </c>
      <c r="F74" s="20">
        <v>286.16</v>
      </c>
      <c r="G74" s="73" t="s">
        <v>706</v>
      </c>
      <c r="H74" s="229"/>
    </row>
    <row r="75" spans="1:8" ht="13.5">
      <c r="A75" s="340" t="s">
        <v>790</v>
      </c>
      <c r="B75" s="80" t="s">
        <v>793</v>
      </c>
      <c r="C75" s="79" t="s">
        <v>794</v>
      </c>
      <c r="D75" s="81">
        <v>6714</v>
      </c>
      <c r="E75" s="82">
        <v>118.22</v>
      </c>
      <c r="F75" s="82">
        <v>56.79</v>
      </c>
      <c r="G75" s="79"/>
      <c r="H75" s="229"/>
    </row>
    <row r="76" spans="1:8" ht="13.5">
      <c r="A76" s="341"/>
      <c r="B76" s="80" t="s">
        <v>795</v>
      </c>
      <c r="C76" s="79" t="s">
        <v>796</v>
      </c>
      <c r="D76" s="81">
        <v>10454</v>
      </c>
      <c r="E76" s="82">
        <v>211.6</v>
      </c>
      <c r="F76" s="82">
        <v>49.4</v>
      </c>
      <c r="G76" s="79"/>
      <c r="H76" s="229"/>
    </row>
    <row r="77" spans="1:8" ht="13.5">
      <c r="A77" s="341"/>
      <c r="B77" s="85" t="s">
        <v>797</v>
      </c>
      <c r="C77" s="84" t="s">
        <v>798</v>
      </c>
      <c r="D77" s="86">
        <v>4236</v>
      </c>
      <c r="E77" s="87">
        <v>131.3</v>
      </c>
      <c r="F77" s="87">
        <v>32.26</v>
      </c>
      <c r="G77" s="84"/>
      <c r="H77" s="229"/>
    </row>
    <row r="78" spans="1:8" ht="13.5">
      <c r="A78" s="214" t="s">
        <v>799</v>
      </c>
      <c r="B78" s="80" t="s">
        <v>808</v>
      </c>
      <c r="C78" s="79" t="s">
        <v>809</v>
      </c>
      <c r="D78" s="81">
        <v>6418</v>
      </c>
      <c r="E78" s="82">
        <v>163.47</v>
      </c>
      <c r="F78" s="82">
        <v>39.26</v>
      </c>
      <c r="G78" s="79"/>
      <c r="H78" s="229"/>
    </row>
    <row r="79" spans="1:8" s="223" customFormat="1" ht="13.5">
      <c r="A79" s="241"/>
      <c r="B79" s="225"/>
      <c r="C79" s="226"/>
      <c r="D79" s="107"/>
      <c r="E79" s="109"/>
      <c r="F79" s="109"/>
      <c r="G79" s="207"/>
      <c r="H79" s="230"/>
    </row>
    <row r="80" spans="1:8" s="223" customFormat="1" ht="13.5">
      <c r="A80" s="241"/>
      <c r="B80" s="225"/>
      <c r="C80" s="226"/>
      <c r="D80" s="107">
        <f>SUM(D74:D79)</f>
        <v>380182</v>
      </c>
      <c r="E80" s="108">
        <f>SUM(E74:E79)</f>
        <v>1855.9299999999998</v>
      </c>
      <c r="F80" s="243">
        <f>D80/E80</f>
        <v>204.8471655719774</v>
      </c>
      <c r="G80" s="207"/>
      <c r="H80" s="230">
        <f>H82*D80/D82</f>
        <v>1431057.8476338175</v>
      </c>
    </row>
    <row r="81" spans="1:8" s="223" customFormat="1" ht="13.5">
      <c r="A81" s="241"/>
      <c r="B81" s="225"/>
      <c r="C81" s="226"/>
      <c r="D81" s="107"/>
      <c r="E81" s="109"/>
      <c r="F81" s="109"/>
      <c r="G81" s="207"/>
      <c r="H81" s="230"/>
    </row>
    <row r="82" spans="2:8" ht="13.5">
      <c r="B82" s="342" t="s">
        <v>837</v>
      </c>
      <c r="C82" s="343"/>
      <c r="D82" s="88">
        <v>2080186</v>
      </c>
      <c r="E82" s="89">
        <v>13782.75</v>
      </c>
      <c r="F82" s="90">
        <v>150.93</v>
      </c>
      <c r="G82" s="90"/>
      <c r="H82" s="231">
        <v>7830109</v>
      </c>
    </row>
    <row r="84" spans="4:5" ht="13.5">
      <c r="D84" s="213">
        <f>D80+D72</f>
        <v>2080186</v>
      </c>
      <c r="E84" s="213">
        <f>E80+E72</f>
        <v>13782.75</v>
      </c>
    </row>
  </sheetData>
  <mergeCells count="13">
    <mergeCell ref="B82:C82"/>
    <mergeCell ref="A69:A70"/>
    <mergeCell ref="A60:A67"/>
    <mergeCell ref="A57:A58"/>
    <mergeCell ref="A16:A19"/>
    <mergeCell ref="A75:A77"/>
    <mergeCell ref="A52:A55"/>
    <mergeCell ref="A36:A38"/>
    <mergeCell ref="A31:A34"/>
    <mergeCell ref="A26:A29"/>
    <mergeCell ref="A23:A24"/>
    <mergeCell ref="A45:A48"/>
    <mergeCell ref="A40:A43"/>
  </mergeCells>
  <hyperlinks>
    <hyperlink ref="B2" r:id="rId1" display="http://www.city.fukushima.fukushima.jp/"/>
    <hyperlink ref="B3" r:id="rId2" display="http://www.city.aizuwakamatsu.fukushima.jp/"/>
    <hyperlink ref="B4" r:id="rId3" display="http://www.city.koriyama.fukushima.jp/"/>
    <hyperlink ref="B74" r:id="rId4" display="http://www.city.iwaki.fukushima.jp/"/>
    <hyperlink ref="B6" r:id="rId5" display="http://www.city.shirakawa.fukushima.jp/"/>
    <hyperlink ref="B7" r:id="rId6" display="http://www.city.sukagawa.fukushima.jp/"/>
    <hyperlink ref="B8" r:id="rId7" display="http://www.city.kitakata.fukushima.jp/"/>
    <hyperlink ref="B9" r:id="rId8" display="http://www.city.soma.fukushima.jp/"/>
    <hyperlink ref="B10" r:id="rId9" display="http://www.city.nihonmatsu.lg.jp/"/>
    <hyperlink ref="B11" r:id="rId10" display="http://www.city.tamura.lg.jp/"/>
    <hyperlink ref="B12" r:id="rId11" display="http://www.city.minamisoma.lg.jp/"/>
    <hyperlink ref="B13" r:id="rId12" display="http://www.city.date.fukushima.jp/"/>
    <hyperlink ref="B14" r:id="rId13" display="http://www.city.motomiya.lg.jp/"/>
    <hyperlink ref="B16" r:id="rId14" display="http://www.town.koori.fukushima.jp/"/>
    <hyperlink ref="B17" r:id="rId15" display="http://www.town.kunimi.fukushima.jp/"/>
    <hyperlink ref="B18" r:id="rId16" display="http://www.town.kawamata.lg.jp/"/>
    <hyperlink ref="B19" r:id="rId17" display="http://www.town.iino.fukushima.jp/"/>
    <hyperlink ref="A21" r:id="rId18" display="http://www.adachi-kouiki.nihonmatsu.fukushima.jp/"/>
    <hyperlink ref="B21" r:id="rId19" display="http://www.vill.otama.fukushima.jp/"/>
    <hyperlink ref="B23" r:id="rId20" display="http://www.town.kagamiishi.fukushima.jp/"/>
    <hyperlink ref="B24" r:id="rId21" display="http://www.vill.tenei.fukushima.jp/"/>
    <hyperlink ref="B26" r:id="rId22" display="http://www.town.shimogo.fukushima.jp/"/>
    <hyperlink ref="B27" r:id="rId23" display="http://www.hinoemata.com/"/>
    <hyperlink ref="B28" r:id="rId24" display="http://www.tadami.gr.jp/"/>
    <hyperlink ref="B29" r:id="rId25" display="http://minamiaizu.org/"/>
    <hyperlink ref="B31" r:id="rId26" display="http://www.vill.kitashiobara.fukushima.jp/"/>
    <hyperlink ref="B32" r:id="rId27" display="http://www.town.nishiaizu.fukushima.jp/"/>
    <hyperlink ref="B33" r:id="rId28" display="http://www.town.bandai.fukushima.jp/"/>
    <hyperlink ref="B34" r:id="rId29" display="http://www.town.inawashiro.fukushima.jp/"/>
    <hyperlink ref="B36" r:id="rId30" display="http://www.town.aizubange.fukushima.jp/"/>
    <hyperlink ref="B37" r:id="rId31" display="http://www.vill.yugawa.fukushima.jp/"/>
    <hyperlink ref="B38" r:id="rId32" display="http://www.town.yanaizu.fukushima.jp/"/>
    <hyperlink ref="B40" r:id="rId33" display="http://www.town.mishima.fukushima.jp/"/>
    <hyperlink ref="B41" r:id="rId34" display="http://www.town.kaneyama.fukushima.jp/"/>
    <hyperlink ref="B42" r:id="rId35" display="http://www.vill.showa.fukushima.jp/"/>
    <hyperlink ref="B43" r:id="rId36" display="http://www.town.aizumisato.fukushima.jp/"/>
    <hyperlink ref="B45" r:id="rId37" display="http://www.vill.nishigo.fukushima.jp/"/>
    <hyperlink ref="B46" r:id="rId38" display="http://www.vill.izumizaki.fukushima.jp/"/>
    <hyperlink ref="B47" r:id="rId39" display="http://www.vill-nakajima.jp/"/>
    <hyperlink ref="B48" r:id="rId40" display="http://www.town.yabuki.fukushima.jp/"/>
    <hyperlink ref="B50" r:id="rId41" display="http://www.town.tanagura.fukushima.jp/"/>
    <hyperlink ref="B75" r:id="rId42" display="http://www.town.yamatsuri.fukushima.jp/"/>
    <hyperlink ref="B76" r:id="rId43" display="http://www.town.hanawa.fukushima.jp/"/>
    <hyperlink ref="B77" r:id="rId44" display="http://www.vill.samegawa.fukushima.jp/"/>
    <hyperlink ref="B52" r:id="rId45" display="http://www.town.ishikawa.fukushima.jp/"/>
    <hyperlink ref="B53" r:id="rId46" display="http://www.vill.tamakawa.fukushima.jp/"/>
    <hyperlink ref="B54" r:id="rId47" display="http://www.vill.hirata.fukushima.jp/"/>
    <hyperlink ref="B55" r:id="rId48" display="http://www2.ocn.ne.jp/~asakawa/"/>
    <hyperlink ref="B78" r:id="rId49" display="http://www.town.furudono.fukushima.jp/"/>
    <hyperlink ref="A57" r:id="rId50" display="http://www.tamura-fukushima.jp/"/>
    <hyperlink ref="B57" r:id="rId51" display="http://www.town.miharu.fukushima.jp/"/>
    <hyperlink ref="B58" r:id="rId52" display="http://www.town.ono.fukushima.jp/"/>
    <hyperlink ref="B60" r:id="rId53" display="http://www.town.hirono.fukushima.jp/"/>
    <hyperlink ref="B61" r:id="rId54" display="http://www.naraha.net/"/>
    <hyperlink ref="B62" r:id="rId55" display="http://www.tomioka-town.org/"/>
    <hyperlink ref="B63" r:id="rId56" display="http://www.kawauchimura.jp/"/>
    <hyperlink ref="B64" r:id="rId57" display="http://www.town.okuma.fukushima.jp/"/>
    <hyperlink ref="B65" r:id="rId58" display="http://www.town.futaba.fukushima.jp/"/>
    <hyperlink ref="B66" r:id="rId59" display="http://www.town.namie.fukushima.jp/"/>
    <hyperlink ref="B67" r:id="rId60" display="http://www.katsurao.org/"/>
    <hyperlink ref="A69" r:id="rId61" display="http://www16.ocn.ne.jp/~s-koiki/"/>
    <hyperlink ref="B69" r:id="rId62" display="http://www.shinchi-town.jp/"/>
    <hyperlink ref="B70" r:id="rId63" display="http://www.vill.iitate.fukushima.jp/"/>
  </hyperlink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5">
      <selection activeCell="H50" sqref="H50"/>
    </sheetView>
  </sheetViews>
  <sheetFormatPr defaultColWidth="9.00390625" defaultRowHeight="13.5"/>
  <cols>
    <col min="1" max="1" width="9.00390625" style="244" customWidth="1"/>
    <col min="2" max="2" width="17.75390625" style="0" bestFit="1" customWidth="1"/>
    <col min="3" max="3" width="14.125" style="0" bestFit="1" customWidth="1"/>
    <col min="4" max="4" width="9.25390625" style="0" bestFit="1" customWidth="1"/>
    <col min="6" max="6" width="9.25390625" style="0" bestFit="1" customWidth="1"/>
    <col min="8" max="8" width="11.00390625" style="248" bestFit="1" customWidth="1"/>
  </cols>
  <sheetData>
    <row r="1" spans="2:8" ht="13.5">
      <c r="B1" s="72" t="s">
        <v>29</v>
      </c>
      <c r="C1" s="71" t="s">
        <v>838</v>
      </c>
      <c r="D1" s="71" t="s">
        <v>189</v>
      </c>
      <c r="E1" s="71" t="s">
        <v>190</v>
      </c>
      <c r="F1" s="71" t="s">
        <v>6</v>
      </c>
      <c r="G1" s="71" t="s">
        <v>191</v>
      </c>
      <c r="H1" s="229"/>
    </row>
    <row r="2" spans="2:8" ht="13.5">
      <c r="B2" s="74" t="s">
        <v>30</v>
      </c>
      <c r="C2" s="73" t="s">
        <v>839</v>
      </c>
      <c r="D2" s="18">
        <v>263267</v>
      </c>
      <c r="E2" s="20">
        <v>217.45</v>
      </c>
      <c r="F2" s="19">
        <v>1210.7</v>
      </c>
      <c r="G2" s="73" t="s">
        <v>348</v>
      </c>
      <c r="H2" s="229"/>
    </row>
    <row r="3" spans="2:8" ht="13.5">
      <c r="B3" s="74" t="s">
        <v>840</v>
      </c>
      <c r="C3" s="73" t="s">
        <v>841</v>
      </c>
      <c r="D3" s="18">
        <v>197880</v>
      </c>
      <c r="E3" s="20">
        <v>225.55</v>
      </c>
      <c r="F3" s="20">
        <v>877.32</v>
      </c>
      <c r="G3" s="73" t="s">
        <v>842</v>
      </c>
      <c r="H3" s="229"/>
    </row>
    <row r="4" spans="2:8" ht="13.5">
      <c r="B4" s="74" t="s">
        <v>843</v>
      </c>
      <c r="C4" s="73" t="s">
        <v>844</v>
      </c>
      <c r="D4" s="18">
        <v>143703</v>
      </c>
      <c r="E4" s="20">
        <v>113.82</v>
      </c>
      <c r="F4" s="19">
        <v>1262.55</v>
      </c>
      <c r="G4" s="73" t="s">
        <v>845</v>
      </c>
      <c r="H4" s="229"/>
    </row>
    <row r="5" spans="2:8" ht="13.5">
      <c r="B5" s="74" t="s">
        <v>849</v>
      </c>
      <c r="C5" s="73" t="s">
        <v>850</v>
      </c>
      <c r="D5" s="18">
        <v>81277</v>
      </c>
      <c r="E5" s="20">
        <v>213.38</v>
      </c>
      <c r="F5" s="20">
        <v>380.9</v>
      </c>
      <c r="G5" s="73" t="s">
        <v>851</v>
      </c>
      <c r="H5" s="229"/>
    </row>
    <row r="6" spans="2:8" ht="13.5">
      <c r="B6" s="74" t="s">
        <v>855</v>
      </c>
      <c r="C6" s="73" t="s">
        <v>856</v>
      </c>
      <c r="D6" s="18">
        <v>79178</v>
      </c>
      <c r="E6" s="20">
        <v>78.19</v>
      </c>
      <c r="F6" s="19">
        <v>1012.64</v>
      </c>
      <c r="G6" s="73" t="s">
        <v>857</v>
      </c>
      <c r="H6" s="229"/>
    </row>
    <row r="7" spans="2:8" ht="13.5">
      <c r="B7" s="74" t="s">
        <v>858</v>
      </c>
      <c r="C7" s="73" t="s">
        <v>859</v>
      </c>
      <c r="D7" s="18">
        <v>46188</v>
      </c>
      <c r="E7" s="20">
        <v>80.88</v>
      </c>
      <c r="F7" s="20">
        <v>571.07</v>
      </c>
      <c r="G7" s="73" t="s">
        <v>387</v>
      </c>
      <c r="H7" s="229"/>
    </row>
    <row r="8" spans="2:8" ht="13.5">
      <c r="B8" s="74" t="s">
        <v>860</v>
      </c>
      <c r="C8" s="73" t="s">
        <v>861</v>
      </c>
      <c r="D8" s="18">
        <v>66107</v>
      </c>
      <c r="E8" s="20">
        <v>123.52</v>
      </c>
      <c r="F8" s="20">
        <v>535.19</v>
      </c>
      <c r="G8" s="73" t="s">
        <v>862</v>
      </c>
      <c r="H8" s="229"/>
    </row>
    <row r="9" spans="2:8" ht="13.5">
      <c r="B9" s="74" t="s">
        <v>863</v>
      </c>
      <c r="C9" s="73" t="s">
        <v>864</v>
      </c>
      <c r="D9" s="18">
        <v>59109</v>
      </c>
      <c r="E9" s="20">
        <v>372.01</v>
      </c>
      <c r="F9" s="20">
        <v>158.89</v>
      </c>
      <c r="G9" s="73" t="s">
        <v>865</v>
      </c>
      <c r="H9" s="229"/>
    </row>
    <row r="10" spans="2:8" ht="13.5">
      <c r="B10" s="74" t="s">
        <v>866</v>
      </c>
      <c r="C10" s="73" t="s">
        <v>867</v>
      </c>
      <c r="D10" s="18">
        <v>32438</v>
      </c>
      <c r="E10" s="20">
        <v>193.65</v>
      </c>
      <c r="F10" s="20">
        <v>167.51</v>
      </c>
      <c r="G10" s="73" t="s">
        <v>868</v>
      </c>
      <c r="H10" s="229"/>
    </row>
    <row r="11" spans="2:8" ht="13.5">
      <c r="B11" s="74" t="s">
        <v>869</v>
      </c>
      <c r="C11" s="73" t="s">
        <v>870</v>
      </c>
      <c r="D11" s="18">
        <v>49058</v>
      </c>
      <c r="E11" s="20">
        <v>186.55</v>
      </c>
      <c r="F11" s="20">
        <v>262.98</v>
      </c>
      <c r="G11" s="73" t="s">
        <v>871</v>
      </c>
      <c r="H11" s="229"/>
    </row>
    <row r="12" spans="2:8" ht="13.5">
      <c r="B12" s="74" t="s">
        <v>872</v>
      </c>
      <c r="C12" s="73" t="s">
        <v>873</v>
      </c>
      <c r="D12" s="18">
        <v>81029</v>
      </c>
      <c r="E12" s="20">
        <v>240.25</v>
      </c>
      <c r="F12" s="20">
        <v>337.27</v>
      </c>
      <c r="G12" s="73" t="s">
        <v>497</v>
      </c>
      <c r="H12" s="229"/>
    </row>
    <row r="13" spans="2:8" ht="13.5">
      <c r="B13" s="74" t="s">
        <v>874</v>
      </c>
      <c r="C13" s="73" t="s">
        <v>875</v>
      </c>
      <c r="D13" s="18">
        <v>110633</v>
      </c>
      <c r="E13" s="20">
        <v>69.96</v>
      </c>
      <c r="F13" s="19">
        <v>1581.38</v>
      </c>
      <c r="G13" s="73" t="s">
        <v>290</v>
      </c>
      <c r="H13" s="229"/>
    </row>
    <row r="14" spans="2:8" ht="13.5">
      <c r="B14" s="74" t="s">
        <v>876</v>
      </c>
      <c r="C14" s="73" t="s">
        <v>877</v>
      </c>
      <c r="D14" s="18">
        <v>77843</v>
      </c>
      <c r="E14" s="20">
        <v>58.89</v>
      </c>
      <c r="F14" s="19">
        <v>1321.84</v>
      </c>
      <c r="G14" s="73" t="s">
        <v>878</v>
      </c>
      <c r="H14" s="229"/>
    </row>
    <row r="15" spans="2:8" ht="13.5">
      <c r="B15" s="74" t="s">
        <v>879</v>
      </c>
      <c r="C15" s="73" t="s">
        <v>880</v>
      </c>
      <c r="D15" s="18">
        <v>203280</v>
      </c>
      <c r="E15" s="20">
        <v>284.07</v>
      </c>
      <c r="F15" s="20">
        <v>715.6</v>
      </c>
      <c r="G15" s="73" t="s">
        <v>881</v>
      </c>
      <c r="H15" s="229"/>
    </row>
    <row r="16" spans="2:8" ht="13.5">
      <c r="B16" s="74" t="s">
        <v>882</v>
      </c>
      <c r="C16" s="73" t="s">
        <v>883</v>
      </c>
      <c r="D16" s="18">
        <v>154579</v>
      </c>
      <c r="E16" s="20">
        <v>99.04</v>
      </c>
      <c r="F16" s="19">
        <v>1560.77</v>
      </c>
      <c r="G16" s="73" t="s">
        <v>884</v>
      </c>
      <c r="H16" s="229"/>
    </row>
    <row r="17" spans="2:8" ht="13.5">
      <c r="B17" s="74" t="s">
        <v>885</v>
      </c>
      <c r="C17" s="73" t="s">
        <v>886</v>
      </c>
      <c r="D17" s="18">
        <v>64781</v>
      </c>
      <c r="E17" s="20">
        <v>92.96</v>
      </c>
      <c r="F17" s="20">
        <v>696.87</v>
      </c>
      <c r="G17" s="73" t="s">
        <v>310</v>
      </c>
      <c r="H17" s="229"/>
    </row>
    <row r="18" spans="2:8" ht="13.5">
      <c r="B18" s="74" t="s">
        <v>887</v>
      </c>
      <c r="C18" s="73" t="s">
        <v>888</v>
      </c>
      <c r="D18" s="18">
        <v>31280</v>
      </c>
      <c r="E18" s="20">
        <v>62.67</v>
      </c>
      <c r="F18" s="20">
        <v>499.12</v>
      </c>
      <c r="G18" s="73" t="s">
        <v>889</v>
      </c>
      <c r="H18" s="229"/>
    </row>
    <row r="19" spans="2:8" ht="13.5">
      <c r="B19" s="74" t="s">
        <v>890</v>
      </c>
      <c r="C19" s="73" t="s">
        <v>891</v>
      </c>
      <c r="D19" s="18">
        <v>55765</v>
      </c>
      <c r="E19" s="20">
        <v>35.63</v>
      </c>
      <c r="F19" s="19">
        <v>1565.11</v>
      </c>
      <c r="G19" s="73" t="s">
        <v>892</v>
      </c>
      <c r="H19" s="229"/>
    </row>
    <row r="20" spans="2:8" ht="13.5">
      <c r="B20" s="74" t="s">
        <v>893</v>
      </c>
      <c r="C20" s="73" t="s">
        <v>894</v>
      </c>
      <c r="D20" s="18">
        <v>47386</v>
      </c>
      <c r="E20" s="20">
        <v>348.38</v>
      </c>
      <c r="F20" s="20">
        <v>136.02</v>
      </c>
      <c r="G20" s="73" t="s">
        <v>895</v>
      </c>
      <c r="H20" s="229"/>
    </row>
    <row r="21" spans="2:8" ht="13.5">
      <c r="B21" s="74" t="s">
        <v>896</v>
      </c>
      <c r="C21" s="73" t="s">
        <v>897</v>
      </c>
      <c r="D21" s="18">
        <v>54614</v>
      </c>
      <c r="E21" s="20">
        <v>97.8</v>
      </c>
      <c r="F21" s="20">
        <v>558.43</v>
      </c>
      <c r="G21" s="73" t="s">
        <v>898</v>
      </c>
      <c r="H21" s="229"/>
    </row>
    <row r="22" spans="2:8" ht="13.5">
      <c r="B22" s="74" t="s">
        <v>899</v>
      </c>
      <c r="C22" s="73" t="s">
        <v>900</v>
      </c>
      <c r="D22" s="18">
        <v>111654</v>
      </c>
      <c r="E22" s="20">
        <v>205.35</v>
      </c>
      <c r="F22" s="20">
        <v>543.73</v>
      </c>
      <c r="G22" s="73" t="s">
        <v>901</v>
      </c>
      <c r="H22" s="229"/>
    </row>
    <row r="23" spans="2:8" ht="13.5">
      <c r="B23" s="74" t="s">
        <v>902</v>
      </c>
      <c r="C23" s="73" t="s">
        <v>903</v>
      </c>
      <c r="D23" s="18">
        <v>57262</v>
      </c>
      <c r="E23" s="20">
        <v>123.18</v>
      </c>
      <c r="F23" s="20">
        <v>464.86</v>
      </c>
      <c r="G23" s="73" t="s">
        <v>904</v>
      </c>
      <c r="H23" s="229"/>
    </row>
    <row r="24" spans="2:8" ht="13.5">
      <c r="B24" s="74" t="s">
        <v>905</v>
      </c>
      <c r="C24" s="73" t="s">
        <v>906</v>
      </c>
      <c r="D24" s="18">
        <v>48944</v>
      </c>
      <c r="E24" s="20">
        <v>178.12</v>
      </c>
      <c r="F24" s="20">
        <v>274.78</v>
      </c>
      <c r="G24" s="73" t="s">
        <v>904</v>
      </c>
      <c r="H24" s="229"/>
    </row>
    <row r="25" spans="2:8" ht="13.5">
      <c r="B25" s="74" t="s">
        <v>907</v>
      </c>
      <c r="C25" s="73" t="s">
        <v>908</v>
      </c>
      <c r="D25" s="18">
        <v>44422</v>
      </c>
      <c r="E25" s="20">
        <v>118.77</v>
      </c>
      <c r="F25" s="20">
        <v>374.02</v>
      </c>
      <c r="G25" s="73" t="s">
        <v>901</v>
      </c>
      <c r="H25" s="229"/>
    </row>
    <row r="26" spans="2:8" ht="13.5">
      <c r="B26" s="74" t="s">
        <v>909</v>
      </c>
      <c r="C26" s="73" t="s">
        <v>910</v>
      </c>
      <c r="D26" s="18">
        <v>47997</v>
      </c>
      <c r="E26" s="20">
        <v>179.78</v>
      </c>
      <c r="F26" s="20">
        <v>266.98</v>
      </c>
      <c r="G26" s="73" t="s">
        <v>427</v>
      </c>
      <c r="H26" s="229"/>
    </row>
    <row r="27" spans="2:8" ht="13.5">
      <c r="B27" s="74" t="s">
        <v>911</v>
      </c>
      <c r="C27" s="73" t="s">
        <v>912</v>
      </c>
      <c r="D27" s="18">
        <v>92506</v>
      </c>
      <c r="E27" s="20">
        <v>147.24</v>
      </c>
      <c r="F27" s="20">
        <v>628.27</v>
      </c>
      <c r="G27" s="73" t="s">
        <v>913</v>
      </c>
      <c r="H27" s="229"/>
    </row>
    <row r="28" spans="2:8" ht="13.5">
      <c r="B28" s="74" t="s">
        <v>914</v>
      </c>
      <c r="C28" s="73" t="s">
        <v>915</v>
      </c>
      <c r="D28" s="18">
        <v>39593</v>
      </c>
      <c r="E28" s="20">
        <v>166.33</v>
      </c>
      <c r="F28" s="20">
        <v>238.04</v>
      </c>
      <c r="G28" s="73" t="s">
        <v>916</v>
      </c>
      <c r="H28" s="229"/>
    </row>
    <row r="29" spans="2:8" ht="13.5">
      <c r="B29" s="74" t="s">
        <v>917</v>
      </c>
      <c r="C29" s="73" t="s">
        <v>918</v>
      </c>
      <c r="D29" s="18">
        <v>51049</v>
      </c>
      <c r="E29" s="20">
        <v>203.9</v>
      </c>
      <c r="F29" s="20">
        <v>250.36</v>
      </c>
      <c r="G29" s="73" t="s">
        <v>612</v>
      </c>
      <c r="H29" s="229"/>
    </row>
    <row r="30" spans="2:8" ht="13.5">
      <c r="B30" s="74" t="s">
        <v>919</v>
      </c>
      <c r="C30" s="73" t="s">
        <v>920</v>
      </c>
      <c r="D30" s="18">
        <v>40523</v>
      </c>
      <c r="E30" s="20">
        <v>79.14</v>
      </c>
      <c r="F30" s="20">
        <v>512.04</v>
      </c>
      <c r="G30" s="73" t="s">
        <v>921</v>
      </c>
      <c r="H30" s="229"/>
    </row>
    <row r="31" spans="2:8" ht="13.5">
      <c r="B31" s="74" t="s">
        <v>922</v>
      </c>
      <c r="C31" s="73" t="s">
        <v>923</v>
      </c>
      <c r="D31" s="18">
        <v>53084</v>
      </c>
      <c r="E31" s="20">
        <v>140.21</v>
      </c>
      <c r="F31" s="20">
        <v>378.6</v>
      </c>
      <c r="G31" s="73" t="s">
        <v>921</v>
      </c>
      <c r="H31" s="229"/>
    </row>
    <row r="32" spans="1:8" ht="13.5">
      <c r="A32" s="346" t="s">
        <v>924</v>
      </c>
      <c r="B32" s="80" t="s">
        <v>925</v>
      </c>
      <c r="C32" s="79" t="s">
        <v>926</v>
      </c>
      <c r="D32" s="81">
        <v>34968</v>
      </c>
      <c r="E32" s="82">
        <v>121.64</v>
      </c>
      <c r="F32" s="82">
        <v>287.47</v>
      </c>
      <c r="G32" s="79"/>
      <c r="H32" s="229"/>
    </row>
    <row r="33" spans="1:8" ht="13.5">
      <c r="A33" s="347"/>
      <c r="B33" s="80" t="s">
        <v>927</v>
      </c>
      <c r="C33" s="79" t="s">
        <v>928</v>
      </c>
      <c r="D33" s="81">
        <v>19007</v>
      </c>
      <c r="E33" s="82">
        <v>23.19</v>
      </c>
      <c r="F33" s="82">
        <v>819.62</v>
      </c>
      <c r="G33" s="79"/>
      <c r="H33" s="229"/>
    </row>
    <row r="34" spans="1:8" ht="13.5">
      <c r="A34" s="347"/>
      <c r="B34" s="80" t="s">
        <v>929</v>
      </c>
      <c r="C34" s="79" t="s">
        <v>930</v>
      </c>
      <c r="D34" s="81">
        <v>22790</v>
      </c>
      <c r="E34" s="82">
        <v>161.73</v>
      </c>
      <c r="F34" s="82">
        <v>140.91</v>
      </c>
      <c r="G34" s="79" t="s">
        <v>931</v>
      </c>
      <c r="H34" s="229"/>
    </row>
    <row r="35" spans="1:8" ht="13.5">
      <c r="A35" s="245" t="s">
        <v>932</v>
      </c>
      <c r="B35" s="85" t="s">
        <v>933</v>
      </c>
      <c r="C35" s="84" t="s">
        <v>934</v>
      </c>
      <c r="D35" s="86">
        <v>35926</v>
      </c>
      <c r="E35" s="87">
        <v>37.48</v>
      </c>
      <c r="F35" s="87">
        <v>958.54</v>
      </c>
      <c r="G35" s="84"/>
      <c r="H35" s="229"/>
    </row>
    <row r="36" spans="1:8" ht="13.5">
      <c r="A36" s="245" t="s">
        <v>935</v>
      </c>
      <c r="B36" s="80" t="s">
        <v>936</v>
      </c>
      <c r="C36" s="79" t="s">
        <v>937</v>
      </c>
      <c r="D36" s="81">
        <v>21641</v>
      </c>
      <c r="E36" s="82">
        <v>325.78</v>
      </c>
      <c r="F36" s="82">
        <v>66.43</v>
      </c>
      <c r="G36" s="79"/>
      <c r="H36" s="229"/>
    </row>
    <row r="37" spans="1:8" ht="13.5">
      <c r="A37" s="346" t="s">
        <v>938</v>
      </c>
      <c r="B37" s="85" t="s">
        <v>939</v>
      </c>
      <c r="C37" s="84" t="s">
        <v>940</v>
      </c>
      <c r="D37" s="86">
        <v>17936</v>
      </c>
      <c r="E37" s="87">
        <v>34.03</v>
      </c>
      <c r="F37" s="87">
        <v>527.06</v>
      </c>
      <c r="G37" s="84"/>
      <c r="H37" s="229"/>
    </row>
    <row r="38" spans="1:8" ht="13.5">
      <c r="A38" s="347"/>
      <c r="B38" s="80" t="s">
        <v>941</v>
      </c>
      <c r="C38" s="79" t="s">
        <v>942</v>
      </c>
      <c r="D38" s="81">
        <v>47730</v>
      </c>
      <c r="E38" s="82">
        <v>64.97</v>
      </c>
      <c r="F38" s="82">
        <v>734.65</v>
      </c>
      <c r="G38" s="79"/>
      <c r="H38" s="229"/>
    </row>
    <row r="39" spans="1:8" ht="13.5">
      <c r="A39" s="347"/>
      <c r="B39" s="80" t="s">
        <v>943</v>
      </c>
      <c r="C39" s="79" t="s">
        <v>944</v>
      </c>
      <c r="D39" s="81">
        <v>10785</v>
      </c>
      <c r="E39" s="82">
        <v>44.32</v>
      </c>
      <c r="F39" s="82">
        <v>243.34</v>
      </c>
      <c r="G39" s="79" t="s">
        <v>945</v>
      </c>
      <c r="H39" s="229"/>
    </row>
    <row r="40" spans="1:8" ht="13.5">
      <c r="A40" s="246" t="s">
        <v>946</v>
      </c>
      <c r="B40" s="80" t="s">
        <v>947</v>
      </c>
      <c r="C40" s="79" t="s">
        <v>948</v>
      </c>
      <c r="D40" s="81">
        <v>23569</v>
      </c>
      <c r="E40" s="82">
        <v>59.1</v>
      </c>
      <c r="F40" s="82">
        <v>398.8</v>
      </c>
      <c r="G40" s="79"/>
      <c r="H40" s="229"/>
    </row>
    <row r="41" spans="1:8" ht="13.5">
      <c r="A41" s="245" t="s">
        <v>949</v>
      </c>
      <c r="B41" s="80" t="s">
        <v>952</v>
      </c>
      <c r="C41" s="79" t="s">
        <v>953</v>
      </c>
      <c r="D41" s="81">
        <v>26260</v>
      </c>
      <c r="E41" s="82">
        <v>46.58</v>
      </c>
      <c r="F41" s="82">
        <v>563.76</v>
      </c>
      <c r="G41" s="79"/>
      <c r="H41" s="229"/>
    </row>
    <row r="42" spans="1:8" ht="13.5">
      <c r="A42" s="245" t="s">
        <v>954</v>
      </c>
      <c r="B42" s="80" t="s">
        <v>955</v>
      </c>
      <c r="C42" s="79" t="s">
        <v>956</v>
      </c>
      <c r="D42" s="81">
        <v>17806</v>
      </c>
      <c r="E42" s="82">
        <v>24.9</v>
      </c>
      <c r="F42" s="82">
        <v>715.1</v>
      </c>
      <c r="G42" s="79"/>
      <c r="H42" s="229"/>
    </row>
    <row r="43" spans="2:8" ht="13.5">
      <c r="B43" s="74" t="s">
        <v>852</v>
      </c>
      <c r="C43" s="73" t="s">
        <v>853</v>
      </c>
      <c r="D43" s="18">
        <v>52317</v>
      </c>
      <c r="E43" s="20">
        <v>65.84</v>
      </c>
      <c r="F43" s="216">
        <v>794.61</v>
      </c>
      <c r="G43" s="73" t="s">
        <v>854</v>
      </c>
      <c r="H43" s="229"/>
    </row>
    <row r="44" spans="2:8" ht="13.5">
      <c r="B44" s="74" t="s">
        <v>846</v>
      </c>
      <c r="C44" s="73" t="s">
        <v>847</v>
      </c>
      <c r="D44" s="18">
        <v>144760</v>
      </c>
      <c r="E44" s="20">
        <v>123.58</v>
      </c>
      <c r="F44" s="216">
        <v>1171.39</v>
      </c>
      <c r="G44" s="73" t="s">
        <v>848</v>
      </c>
      <c r="H44" s="229"/>
    </row>
    <row r="45" spans="1:8" s="223" customFormat="1" ht="13.5">
      <c r="A45" s="247"/>
      <c r="B45" s="225"/>
      <c r="C45" s="226"/>
      <c r="D45" s="107"/>
      <c r="E45" s="109"/>
      <c r="F45" s="224"/>
      <c r="G45" s="207"/>
      <c r="H45" s="230"/>
    </row>
    <row r="46" spans="1:8" s="223" customFormat="1" ht="13.5">
      <c r="A46" s="247"/>
      <c r="B46" s="225"/>
      <c r="C46" s="226"/>
      <c r="D46" s="107">
        <f>SUM(D2:D44)</f>
        <v>2961924</v>
      </c>
      <c r="E46" s="109">
        <f>SUM(E2:E44)</f>
        <v>5869.809999999999</v>
      </c>
      <c r="F46" s="224">
        <f>D46/E46</f>
        <v>504.6030450730093</v>
      </c>
      <c r="G46" s="207"/>
      <c r="H46" s="230">
        <f>H52*D46/D52</f>
        <v>10919309.908669433</v>
      </c>
    </row>
    <row r="47" spans="1:8" s="223" customFormat="1" ht="13.5">
      <c r="A47" s="247"/>
      <c r="B47" s="225"/>
      <c r="C47" s="226"/>
      <c r="D47" s="107"/>
      <c r="E47" s="109"/>
      <c r="F47" s="224"/>
      <c r="G47" s="207"/>
      <c r="H47" s="230"/>
    </row>
    <row r="48" spans="1:8" s="223" customFormat="1" ht="13.5">
      <c r="A48" s="247"/>
      <c r="B48" s="225"/>
      <c r="C48" s="226"/>
      <c r="D48" s="107"/>
      <c r="E48" s="109"/>
      <c r="F48" s="224"/>
      <c r="G48" s="207"/>
      <c r="H48" s="230"/>
    </row>
    <row r="49" spans="1:8" ht="13.5">
      <c r="A49" s="245" t="s">
        <v>949</v>
      </c>
      <c r="B49" s="80" t="s">
        <v>950</v>
      </c>
      <c r="C49" s="79" t="s">
        <v>951</v>
      </c>
      <c r="D49" s="81">
        <v>9874</v>
      </c>
      <c r="E49" s="82">
        <v>23.09</v>
      </c>
      <c r="F49" s="217">
        <v>427.63</v>
      </c>
      <c r="G49" s="79" t="s">
        <v>945</v>
      </c>
      <c r="H49" s="229">
        <f>H52*D49/D52</f>
        <v>36401.091330568226</v>
      </c>
    </row>
    <row r="50" spans="1:8" s="223" customFormat="1" ht="13.5">
      <c r="A50" s="247"/>
      <c r="B50" s="225"/>
      <c r="C50" s="226"/>
      <c r="D50" s="107"/>
      <c r="E50" s="109"/>
      <c r="F50" s="224"/>
      <c r="G50" s="207"/>
      <c r="H50" s="230"/>
    </row>
    <row r="51" spans="1:8" s="223" customFormat="1" ht="13.5">
      <c r="A51" s="247"/>
      <c r="B51" s="225"/>
      <c r="C51" s="226"/>
      <c r="D51" s="107"/>
      <c r="E51" s="109"/>
      <c r="F51" s="109"/>
      <c r="G51" s="207"/>
      <c r="H51" s="230"/>
    </row>
    <row r="52" spans="2:8" ht="13.5">
      <c r="B52" s="342" t="s">
        <v>957</v>
      </c>
      <c r="C52" s="343"/>
      <c r="D52" s="88">
        <v>2971798</v>
      </c>
      <c r="E52" s="89">
        <v>6095.69</v>
      </c>
      <c r="F52" s="90">
        <v>487.52</v>
      </c>
      <c r="G52" s="90"/>
      <c r="H52" s="233">
        <v>10955711</v>
      </c>
    </row>
    <row r="54" spans="4:5" ht="13.5">
      <c r="D54" s="213">
        <f>D46+D49</f>
        <v>2971798</v>
      </c>
      <c r="E54">
        <f>E46+E49</f>
        <v>5892.899999999999</v>
      </c>
    </row>
  </sheetData>
  <mergeCells count="3">
    <mergeCell ref="B52:C52"/>
    <mergeCell ref="A37:A39"/>
    <mergeCell ref="A32:A34"/>
  </mergeCells>
  <hyperlinks>
    <hyperlink ref="B1" r:id="rId1" display="http://www.pref.ibaraki.jp/"/>
    <hyperlink ref="B2" r:id="rId2" display="http://www.city.mito.lg.jp/"/>
    <hyperlink ref="B3" r:id="rId3" display="http://www.city.hitachi.ibaraki.jp/"/>
    <hyperlink ref="B4" r:id="rId4" display="http://www.city.tsuchiura.ibaraki.jp/"/>
    <hyperlink ref="B44" r:id="rId5" display="http://www.city.ibaraki-koga.lg.jp/"/>
    <hyperlink ref="B5" r:id="rId6" display="http://www.city.ishioka.lg.jp/"/>
    <hyperlink ref="B43" r:id="rId7" display="http://www.city.yuki.lg.jp/"/>
    <hyperlink ref="B6" r:id="rId8" display="http://www.city.ryugasaki.ibaraki.jp/"/>
    <hyperlink ref="B7" r:id="rId9" display="http://www.city.shimotsuma.lg.jp/"/>
    <hyperlink ref="B8" r:id="rId10" display="http://www.city.joso.lg.jp/"/>
    <hyperlink ref="B9" r:id="rId11" display="http://www.city.hitachiota.ibaraki.jp/"/>
    <hyperlink ref="B10" r:id="rId12" display="http://www.city.takahagi.ibaraki.jp/"/>
    <hyperlink ref="B11" r:id="rId13" display="http://www.city-kitaibaraki.jp/"/>
    <hyperlink ref="B12" r:id="rId14" display="http://www.city.kasama.lg.jp/"/>
    <hyperlink ref="B13" r:id="rId15" display="http://www.city.toride.ibaraki.jp/"/>
    <hyperlink ref="B14" r:id="rId16" display="http://www.city.ushiku.ibaraki.jp/"/>
    <hyperlink ref="B15" r:id="rId17" display="http://www.city.tsukuba.ibaraki.jp/"/>
    <hyperlink ref="B16" r:id="rId18" display="http://www.city.hitachinaka.ibaraki.jp/"/>
    <hyperlink ref="B17" r:id="rId19" display="http://city.kashima.ibaraki.jp/"/>
    <hyperlink ref="B18" r:id="rId20" display="http://www.city.itako.ibaraki.jp/"/>
    <hyperlink ref="B19" r:id="rId21" display="http://www.city.moriya.ibaraki.jp/"/>
    <hyperlink ref="B20" r:id="rId22" display="http://www.city.hitachiomiya.lg.jp/"/>
    <hyperlink ref="B21" r:id="rId23" display="http://www.city.naka.lg.jp/"/>
    <hyperlink ref="B22" r:id="rId24" display="http://www.city.chikusei.lg.jp/"/>
    <hyperlink ref="B23" r:id="rId25" display="http://www.city.bando.lg.jp/"/>
    <hyperlink ref="B24" r:id="rId26" display="http://www.city.inashiki.lg.jp/"/>
    <hyperlink ref="B25" r:id="rId27" display="http://www.city.kasumigaura.ibaraki.jp/"/>
    <hyperlink ref="B26" r:id="rId28" display="http://www.city.sakuragawa.lg.jp/"/>
    <hyperlink ref="B27" r:id="rId29" display="http://www.city.kamisu.ibaraki.jp/"/>
    <hyperlink ref="B28" r:id="rId30" display="http://www.city.namegata.ibaraki.jp/"/>
    <hyperlink ref="B29" r:id="rId31" display="http://www.city.hokota.lg.jp/"/>
    <hyperlink ref="B30" r:id="rId32" display="http://www.city.tsukubamirai.lg.jp/"/>
    <hyperlink ref="B31" r:id="rId33" display="http://www.city.omitama.lg.jp/"/>
    <hyperlink ref="B32" r:id="rId34" display="http://business2.plala.or.jp/ibarakit/"/>
    <hyperlink ref="B33" r:id="rId35" display="http://www.town.oarai.ibaraki.jp/"/>
    <hyperlink ref="B34" r:id="rId36" display="http://www.town.shirosato.ibaraki.jp/"/>
    <hyperlink ref="B35" r:id="rId37" display="http://www.vill.tokai.ibaraki.jp/"/>
    <hyperlink ref="B36" r:id="rId38" display="http://www.town.daigo.ibaraki.jp/"/>
    <hyperlink ref="B37" r:id="rId39" display="http://www.vill.miho.lg.jp/"/>
    <hyperlink ref="B38" r:id="rId40" display="http://www.town.ami.ibaraki.jp/"/>
    <hyperlink ref="B39" r:id="rId41" display="http://www.town.ibaraki-kawachi.lg.jp/"/>
    <hyperlink ref="B41" r:id="rId42" display="http://www.town.sakai.ibaraki.jp/"/>
    <hyperlink ref="B42" r:id="rId43" display="http://www.town.tone.ibaraki.jp/"/>
    <hyperlink ref="B40" r:id="rId44" display="http://www.town.yachiyo.ibaraki.jp/"/>
    <hyperlink ref="A40" r:id="rId45" display="http://www.kouiki-shimotsuma.or.jp/"/>
    <hyperlink ref="B49" r:id="rId46" display="http://www.town.goka.ibaraki.jp/"/>
  </hyperlink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43">
      <selection activeCell="H80" sqref="H80"/>
    </sheetView>
  </sheetViews>
  <sheetFormatPr defaultColWidth="9.00390625" defaultRowHeight="13.5"/>
  <cols>
    <col min="2" max="2" width="13.875" style="0" customWidth="1"/>
    <col min="3" max="3" width="19.375" style="0" customWidth="1"/>
    <col min="4" max="4" width="9.25390625" style="0" bestFit="1" customWidth="1"/>
    <col min="5" max="5" width="7.50390625" style="0" bestFit="1" customWidth="1"/>
    <col min="7" max="7" width="8.00390625" style="0" bestFit="1" customWidth="1"/>
    <col min="8" max="8" width="11.50390625" style="232" bestFit="1" customWidth="1"/>
  </cols>
  <sheetData>
    <row r="1" spans="2:8" ht="13.5">
      <c r="B1" s="72" t="s">
        <v>35</v>
      </c>
      <c r="C1" s="71" t="s">
        <v>959</v>
      </c>
      <c r="D1" s="71" t="s">
        <v>189</v>
      </c>
      <c r="E1" s="71" t="s">
        <v>190</v>
      </c>
      <c r="F1" s="71" t="s">
        <v>6</v>
      </c>
      <c r="G1" s="71" t="s">
        <v>191</v>
      </c>
      <c r="H1" s="229"/>
    </row>
    <row r="2" spans="2:8" ht="13.5">
      <c r="B2" s="74" t="s">
        <v>36</v>
      </c>
      <c r="C2" s="73" t="s">
        <v>960</v>
      </c>
      <c r="D2" s="18">
        <v>1182744</v>
      </c>
      <c r="E2" s="20">
        <v>217.49</v>
      </c>
      <c r="F2" s="19">
        <v>5438.15</v>
      </c>
      <c r="G2" s="73" t="s">
        <v>961</v>
      </c>
      <c r="H2" s="229"/>
    </row>
    <row r="3" spans="2:8" ht="13.5">
      <c r="B3" s="74" t="s">
        <v>962</v>
      </c>
      <c r="C3" s="73" t="s">
        <v>963</v>
      </c>
      <c r="D3" s="18">
        <v>334116</v>
      </c>
      <c r="E3" s="20">
        <v>109.16</v>
      </c>
      <c r="F3" s="19">
        <v>3060.79</v>
      </c>
      <c r="G3" s="73" t="s">
        <v>964</v>
      </c>
      <c r="H3" s="229"/>
    </row>
    <row r="4" spans="2:8" ht="13.5">
      <c r="B4" s="74" t="s">
        <v>965</v>
      </c>
      <c r="C4" s="73" t="s">
        <v>966</v>
      </c>
      <c r="D4" s="18">
        <v>204561</v>
      </c>
      <c r="E4" s="20">
        <v>159.88</v>
      </c>
      <c r="F4" s="19">
        <v>1279.47</v>
      </c>
      <c r="G4" s="73" t="s">
        <v>967</v>
      </c>
      <c r="H4" s="229"/>
    </row>
    <row r="5" spans="2:8" ht="13.5">
      <c r="B5" s="74" t="s">
        <v>968</v>
      </c>
      <c r="C5" s="73" t="s">
        <v>969</v>
      </c>
      <c r="D5" s="18">
        <v>486062</v>
      </c>
      <c r="E5" s="20">
        <v>55.75</v>
      </c>
      <c r="F5" s="19">
        <v>8718.6</v>
      </c>
      <c r="G5" s="73" t="s">
        <v>967</v>
      </c>
      <c r="H5" s="229"/>
    </row>
    <row r="6" spans="2:8" ht="13.5">
      <c r="B6" s="74" t="s">
        <v>970</v>
      </c>
      <c r="C6" s="73" t="s">
        <v>971</v>
      </c>
      <c r="D6" s="18">
        <v>88144</v>
      </c>
      <c r="E6" s="20">
        <v>67.37</v>
      </c>
      <c r="F6" s="19">
        <v>1308.36</v>
      </c>
      <c r="G6" s="73" t="s">
        <v>972</v>
      </c>
      <c r="H6" s="229"/>
    </row>
    <row r="7" spans="2:8" ht="13.5">
      <c r="B7" s="74" t="s">
        <v>973</v>
      </c>
      <c r="C7" s="73" t="s">
        <v>974</v>
      </c>
      <c r="D7" s="18">
        <v>69838</v>
      </c>
      <c r="E7" s="20">
        <v>577.69</v>
      </c>
      <c r="F7" s="20">
        <v>120.89</v>
      </c>
      <c r="G7" s="73" t="s">
        <v>349</v>
      </c>
      <c r="H7" s="229"/>
    </row>
    <row r="8" spans="2:8" ht="13.5">
      <c r="B8" s="74" t="s">
        <v>975</v>
      </c>
      <c r="C8" s="73" t="s">
        <v>976</v>
      </c>
      <c r="D8" s="18">
        <v>337277</v>
      </c>
      <c r="E8" s="20">
        <v>71.99</v>
      </c>
      <c r="F8" s="19">
        <v>4685.05</v>
      </c>
      <c r="G8" s="73" t="s">
        <v>251</v>
      </c>
      <c r="H8" s="229"/>
    </row>
    <row r="9" spans="2:8" ht="13.5">
      <c r="B9" s="74" t="s">
        <v>977</v>
      </c>
      <c r="C9" s="73" t="s">
        <v>978</v>
      </c>
      <c r="D9" s="18">
        <v>84268</v>
      </c>
      <c r="E9" s="20">
        <v>193.16</v>
      </c>
      <c r="F9" s="20">
        <v>436.26</v>
      </c>
      <c r="G9" s="73" t="s">
        <v>979</v>
      </c>
      <c r="H9" s="229"/>
    </row>
    <row r="10" spans="2:8" ht="13.5">
      <c r="B10" s="74" t="s">
        <v>980</v>
      </c>
      <c r="C10" s="73" t="s">
        <v>981</v>
      </c>
      <c r="D10" s="18">
        <v>67581</v>
      </c>
      <c r="E10" s="20">
        <v>59.4</v>
      </c>
      <c r="F10" s="19">
        <v>1137.73</v>
      </c>
      <c r="G10" s="73" t="s">
        <v>982</v>
      </c>
      <c r="H10" s="229"/>
    </row>
    <row r="11" spans="2:8" ht="13.5">
      <c r="B11" s="74" t="s">
        <v>983</v>
      </c>
      <c r="C11" s="73" t="s">
        <v>984</v>
      </c>
      <c r="D11" s="18">
        <v>81796</v>
      </c>
      <c r="E11" s="20">
        <v>89.71</v>
      </c>
      <c r="F11" s="20">
        <v>911.78</v>
      </c>
      <c r="G11" s="73" t="s">
        <v>390</v>
      </c>
      <c r="H11" s="229"/>
    </row>
    <row r="12" spans="2:8" ht="13.5">
      <c r="B12" s="74" t="s">
        <v>985</v>
      </c>
      <c r="C12" s="73" t="s">
        <v>986</v>
      </c>
      <c r="D12" s="18">
        <v>90883</v>
      </c>
      <c r="E12" s="20">
        <v>65.33</v>
      </c>
      <c r="F12" s="19">
        <v>1391.14</v>
      </c>
      <c r="G12" s="73" t="s">
        <v>390</v>
      </c>
      <c r="H12" s="229"/>
    </row>
    <row r="13" spans="2:8" ht="13.5">
      <c r="B13" s="74" t="s">
        <v>987</v>
      </c>
      <c r="C13" s="73" t="s">
        <v>988</v>
      </c>
      <c r="D13" s="18">
        <v>237566</v>
      </c>
      <c r="E13" s="20">
        <v>65.98</v>
      </c>
      <c r="F13" s="19">
        <v>3600.58</v>
      </c>
      <c r="G13" s="73" t="s">
        <v>390</v>
      </c>
      <c r="H13" s="229"/>
    </row>
    <row r="14" spans="2:8" ht="13.5">
      <c r="B14" s="74" t="s">
        <v>989</v>
      </c>
      <c r="C14" s="73" t="s">
        <v>990</v>
      </c>
      <c r="D14" s="18">
        <v>157373</v>
      </c>
      <c r="E14" s="20">
        <v>49.04</v>
      </c>
      <c r="F14" s="19">
        <v>3209.07</v>
      </c>
      <c r="G14" s="73" t="s">
        <v>390</v>
      </c>
      <c r="H14" s="229"/>
    </row>
    <row r="15" spans="2:8" ht="13.5">
      <c r="B15" s="74" t="s">
        <v>991</v>
      </c>
      <c r="C15" s="73" t="s">
        <v>992</v>
      </c>
      <c r="D15" s="18">
        <v>56694</v>
      </c>
      <c r="E15" s="20">
        <v>58.55</v>
      </c>
      <c r="F15" s="20">
        <v>968.3</v>
      </c>
      <c r="G15" s="73" t="s">
        <v>993</v>
      </c>
      <c r="H15" s="229"/>
    </row>
    <row r="16" spans="2:8" ht="13.5">
      <c r="B16" s="74" t="s">
        <v>994</v>
      </c>
      <c r="C16" s="73" t="s">
        <v>995</v>
      </c>
      <c r="D16" s="18">
        <v>119703</v>
      </c>
      <c r="E16" s="20">
        <v>67.49</v>
      </c>
      <c r="F16" s="19">
        <v>1773.64</v>
      </c>
      <c r="G16" s="73" t="s">
        <v>996</v>
      </c>
      <c r="H16" s="229"/>
    </row>
    <row r="17" spans="2:8" ht="13.5">
      <c r="B17" s="74" t="s">
        <v>997</v>
      </c>
      <c r="C17" s="73" t="s">
        <v>998</v>
      </c>
      <c r="D17" s="18">
        <v>146447</v>
      </c>
      <c r="E17" s="20">
        <v>137.58</v>
      </c>
      <c r="F17" s="19">
        <v>1064.45</v>
      </c>
      <c r="G17" s="73" t="s">
        <v>999</v>
      </c>
      <c r="H17" s="229"/>
    </row>
    <row r="18" spans="2:8" ht="13.5">
      <c r="B18" s="74" t="s">
        <v>1000</v>
      </c>
      <c r="C18" s="73" t="s">
        <v>1001</v>
      </c>
      <c r="D18" s="18">
        <v>221330</v>
      </c>
      <c r="E18" s="20">
        <v>45.55</v>
      </c>
      <c r="F18" s="19">
        <v>4859.06</v>
      </c>
      <c r="G18" s="73" t="s">
        <v>1002</v>
      </c>
      <c r="H18" s="229"/>
    </row>
    <row r="19" spans="2:8" ht="13.5">
      <c r="B19" s="74" t="s">
        <v>1003</v>
      </c>
      <c r="C19" s="73" t="s">
        <v>1004</v>
      </c>
      <c r="D19" s="18">
        <v>237112</v>
      </c>
      <c r="E19" s="20">
        <v>27.42</v>
      </c>
      <c r="F19" s="19">
        <v>8647.41</v>
      </c>
      <c r="G19" s="73" t="s">
        <v>1005</v>
      </c>
      <c r="H19" s="229"/>
    </row>
    <row r="20" spans="2:8" ht="13.5">
      <c r="B20" s="74" t="s">
        <v>1006</v>
      </c>
      <c r="C20" s="73" t="s">
        <v>1007</v>
      </c>
      <c r="D20" s="18">
        <v>316737</v>
      </c>
      <c r="E20" s="20">
        <v>60.31</v>
      </c>
      <c r="F20" s="19">
        <v>5251.82</v>
      </c>
      <c r="G20" s="73" t="s">
        <v>1008</v>
      </c>
      <c r="H20" s="229"/>
    </row>
    <row r="21" spans="2:8" ht="13.5">
      <c r="B21" s="74" t="s">
        <v>1009</v>
      </c>
      <c r="C21" s="73" t="s">
        <v>1010</v>
      </c>
      <c r="D21" s="18">
        <v>69916</v>
      </c>
      <c r="E21" s="20">
        <v>5.1</v>
      </c>
      <c r="F21" s="19">
        <v>13709.02</v>
      </c>
      <c r="G21" s="73" t="s">
        <v>500</v>
      </c>
      <c r="H21" s="229"/>
    </row>
    <row r="22" spans="2:8" ht="13.5">
      <c r="B22" s="74" t="s">
        <v>1011</v>
      </c>
      <c r="C22" s="73" t="s">
        <v>1012</v>
      </c>
      <c r="D22" s="18">
        <v>117455</v>
      </c>
      <c r="E22" s="20">
        <v>18.17</v>
      </c>
      <c r="F22" s="19">
        <v>6464.23</v>
      </c>
      <c r="G22" s="73" t="s">
        <v>706</v>
      </c>
      <c r="H22" s="229"/>
    </row>
    <row r="23" spans="2:8" ht="13.5">
      <c r="B23" s="74" t="s">
        <v>1013</v>
      </c>
      <c r="C23" s="73" t="s">
        <v>1014</v>
      </c>
      <c r="D23" s="18">
        <v>148343</v>
      </c>
      <c r="E23" s="20">
        <v>44.74</v>
      </c>
      <c r="F23" s="19">
        <v>3315.67</v>
      </c>
      <c r="G23" s="73" t="s">
        <v>1015</v>
      </c>
      <c r="H23" s="229"/>
    </row>
    <row r="24" spans="2:8" ht="13.5">
      <c r="B24" s="74" t="s">
        <v>1016</v>
      </c>
      <c r="C24" s="73" t="s">
        <v>1017</v>
      </c>
      <c r="D24" s="18">
        <v>59183</v>
      </c>
      <c r="E24" s="20">
        <v>6.22</v>
      </c>
      <c r="F24" s="19">
        <v>9514.95</v>
      </c>
      <c r="G24" s="73" t="s">
        <v>1018</v>
      </c>
      <c r="H24" s="229"/>
    </row>
    <row r="25" spans="2:8" ht="13.5">
      <c r="B25" s="74" t="s">
        <v>1031</v>
      </c>
      <c r="C25" s="73" t="s">
        <v>1032</v>
      </c>
      <c r="D25" s="18">
        <v>74251</v>
      </c>
      <c r="E25" s="20">
        <v>25.26</v>
      </c>
      <c r="F25" s="19">
        <v>2939.47</v>
      </c>
      <c r="G25" s="73" t="s">
        <v>299</v>
      </c>
      <c r="H25" s="229"/>
    </row>
    <row r="26" spans="2:8" ht="13.5">
      <c r="B26" s="74" t="s">
        <v>1033</v>
      </c>
      <c r="C26" s="73" t="s">
        <v>1034</v>
      </c>
      <c r="D26" s="18">
        <v>72087</v>
      </c>
      <c r="E26" s="20">
        <v>25.35</v>
      </c>
      <c r="F26" s="19">
        <v>2843.67</v>
      </c>
      <c r="G26" s="73" t="s">
        <v>1035</v>
      </c>
      <c r="H26" s="229"/>
    </row>
    <row r="27" spans="2:8" ht="13.5">
      <c r="B27" s="74" t="s">
        <v>1036</v>
      </c>
      <c r="C27" s="73" t="s">
        <v>1037</v>
      </c>
      <c r="D27" s="18">
        <v>70078</v>
      </c>
      <c r="E27" s="20">
        <v>19.84</v>
      </c>
      <c r="F27" s="19">
        <v>3532.16</v>
      </c>
      <c r="G27" s="73" t="s">
        <v>1038</v>
      </c>
      <c r="H27" s="229"/>
    </row>
    <row r="28" spans="2:8" ht="13.5">
      <c r="B28" s="74" t="s">
        <v>1042</v>
      </c>
      <c r="C28" s="73" t="s">
        <v>1043</v>
      </c>
      <c r="D28" s="18">
        <v>104751</v>
      </c>
      <c r="E28" s="20">
        <v>19.7</v>
      </c>
      <c r="F28" s="19">
        <v>5317.31</v>
      </c>
      <c r="G28" s="73" t="s">
        <v>1044</v>
      </c>
      <c r="H28" s="229"/>
    </row>
    <row r="29" spans="2:8" ht="13.5">
      <c r="B29" s="74" t="s">
        <v>1048</v>
      </c>
      <c r="C29" s="73" t="s">
        <v>1049</v>
      </c>
      <c r="D29" s="18">
        <v>63398</v>
      </c>
      <c r="E29" s="20">
        <v>27.27</v>
      </c>
      <c r="F29" s="19">
        <v>2324.83</v>
      </c>
      <c r="G29" s="73" t="s">
        <v>1050</v>
      </c>
      <c r="H29" s="229"/>
    </row>
    <row r="30" spans="2:8" ht="13.5">
      <c r="B30" s="74" t="s">
        <v>1051</v>
      </c>
      <c r="C30" s="73" t="s">
        <v>1052</v>
      </c>
      <c r="D30" s="18">
        <v>99406</v>
      </c>
      <c r="E30" s="20">
        <v>40.97</v>
      </c>
      <c r="F30" s="19">
        <v>2426.31</v>
      </c>
      <c r="G30" s="73" t="s">
        <v>1053</v>
      </c>
      <c r="H30" s="229"/>
    </row>
    <row r="31" spans="2:8" ht="13.5">
      <c r="B31" s="74" t="s">
        <v>1054</v>
      </c>
      <c r="C31" s="73" t="s">
        <v>1055</v>
      </c>
      <c r="D31" s="18">
        <v>53859</v>
      </c>
      <c r="E31" s="20">
        <v>33.95</v>
      </c>
      <c r="F31" s="19">
        <v>1586.42</v>
      </c>
      <c r="G31" s="73" t="s">
        <v>1056</v>
      </c>
      <c r="H31" s="229"/>
    </row>
    <row r="32" spans="2:8" ht="13.5">
      <c r="B32" s="74" t="s">
        <v>1057</v>
      </c>
      <c r="C32" s="73" t="s">
        <v>1058</v>
      </c>
      <c r="D32" s="18">
        <v>70310</v>
      </c>
      <c r="E32" s="20">
        <v>17.73</v>
      </c>
      <c r="F32" s="19">
        <v>3965.6</v>
      </c>
      <c r="G32" s="73" t="s">
        <v>1059</v>
      </c>
      <c r="H32" s="229"/>
    </row>
    <row r="33" spans="2:8" ht="13.5">
      <c r="B33" s="74" t="s">
        <v>1060</v>
      </c>
      <c r="C33" s="73" t="s">
        <v>1061</v>
      </c>
      <c r="D33" s="18">
        <v>54397</v>
      </c>
      <c r="E33" s="20">
        <v>47.5</v>
      </c>
      <c r="F33" s="19">
        <v>1145.2</v>
      </c>
      <c r="G33" s="73" t="s">
        <v>1062</v>
      </c>
      <c r="H33" s="229"/>
    </row>
    <row r="34" spans="2:8" ht="13.5">
      <c r="B34" s="74" t="s">
        <v>1066</v>
      </c>
      <c r="C34" s="73" t="s">
        <v>1067</v>
      </c>
      <c r="D34" s="18">
        <v>102847</v>
      </c>
      <c r="E34" s="20">
        <v>14.67</v>
      </c>
      <c r="F34" s="19">
        <v>7010.7</v>
      </c>
      <c r="G34" s="73" t="s">
        <v>427</v>
      </c>
      <c r="H34" s="229"/>
    </row>
    <row r="35" spans="1:8" ht="13.5">
      <c r="A35" s="75" t="s">
        <v>1068</v>
      </c>
      <c r="B35" s="80" t="s">
        <v>1069</v>
      </c>
      <c r="C35" s="79" t="s">
        <v>1070</v>
      </c>
      <c r="D35" s="81">
        <v>37837</v>
      </c>
      <c r="E35" s="82">
        <v>14.8</v>
      </c>
      <c r="F35" s="83">
        <v>2556.55</v>
      </c>
      <c r="G35" s="79"/>
      <c r="H35" s="229"/>
    </row>
    <row r="36" spans="1:8" ht="13.5">
      <c r="A36" s="293" t="s">
        <v>1071</v>
      </c>
      <c r="B36" s="80" t="s">
        <v>1072</v>
      </c>
      <c r="C36" s="79" t="s">
        <v>1073</v>
      </c>
      <c r="D36" s="81">
        <v>37380</v>
      </c>
      <c r="E36" s="82">
        <v>15.3</v>
      </c>
      <c r="F36" s="83">
        <v>2443.14</v>
      </c>
      <c r="G36" s="79"/>
      <c r="H36" s="229"/>
    </row>
    <row r="37" spans="1:8" ht="13.5">
      <c r="A37" s="339"/>
      <c r="B37" s="80" t="s">
        <v>1074</v>
      </c>
      <c r="C37" s="79" t="s">
        <v>1075</v>
      </c>
      <c r="D37" s="81">
        <v>39297</v>
      </c>
      <c r="E37" s="82">
        <v>34.03</v>
      </c>
      <c r="F37" s="83">
        <v>1154.78</v>
      </c>
      <c r="G37" s="79"/>
      <c r="H37" s="229"/>
    </row>
    <row r="38" spans="1:8" ht="13.5">
      <c r="A38" s="348"/>
      <c r="B38" s="80" t="s">
        <v>1076</v>
      </c>
      <c r="C38" s="79" t="s">
        <v>1077</v>
      </c>
      <c r="D38" s="81">
        <v>13139</v>
      </c>
      <c r="E38" s="82">
        <v>40.44</v>
      </c>
      <c r="F38" s="82">
        <v>324.9</v>
      </c>
      <c r="G38" s="79"/>
      <c r="H38" s="229"/>
    </row>
    <row r="39" spans="1:8" ht="13.5">
      <c r="A39" s="344" t="s">
        <v>1078</v>
      </c>
      <c r="B39" s="80" t="s">
        <v>1079</v>
      </c>
      <c r="C39" s="79" t="s">
        <v>1080</v>
      </c>
      <c r="D39" s="81">
        <v>15921</v>
      </c>
      <c r="E39" s="82">
        <v>29.71</v>
      </c>
      <c r="F39" s="82">
        <v>535.88</v>
      </c>
      <c r="G39" s="79"/>
      <c r="H39" s="229"/>
    </row>
    <row r="40" spans="1:8" ht="13.5">
      <c r="A40" s="345"/>
      <c r="B40" s="80" t="s">
        <v>1081</v>
      </c>
      <c r="C40" s="79" t="s">
        <v>1082</v>
      </c>
      <c r="D40" s="81">
        <v>19588</v>
      </c>
      <c r="E40" s="82">
        <v>29.85</v>
      </c>
      <c r="F40" s="82">
        <v>656.21</v>
      </c>
      <c r="G40" s="79"/>
      <c r="H40" s="229"/>
    </row>
    <row r="41" spans="1:8" ht="13.5">
      <c r="A41" s="345"/>
      <c r="B41" s="80" t="s">
        <v>1083</v>
      </c>
      <c r="C41" s="79" t="s">
        <v>1084</v>
      </c>
      <c r="D41" s="81">
        <v>34836</v>
      </c>
      <c r="E41" s="82">
        <v>60.45</v>
      </c>
      <c r="F41" s="82">
        <v>576.28</v>
      </c>
      <c r="G41" s="79"/>
      <c r="H41" s="229"/>
    </row>
    <row r="42" spans="1:8" ht="13.5">
      <c r="A42" s="345"/>
      <c r="B42" s="80" t="s">
        <v>1085</v>
      </c>
      <c r="C42" s="79" t="s">
        <v>1086</v>
      </c>
      <c r="D42" s="81">
        <v>22725</v>
      </c>
      <c r="E42" s="82">
        <v>41.72</v>
      </c>
      <c r="F42" s="82">
        <v>544.7</v>
      </c>
      <c r="G42" s="79"/>
      <c r="H42" s="229"/>
    </row>
    <row r="43" spans="1:8" ht="13.5">
      <c r="A43" s="345"/>
      <c r="B43" s="80" t="s">
        <v>1087</v>
      </c>
      <c r="C43" s="79" t="s">
        <v>1088</v>
      </c>
      <c r="D43" s="81">
        <v>22102</v>
      </c>
      <c r="E43" s="82">
        <v>38.63</v>
      </c>
      <c r="F43" s="82">
        <v>572.15</v>
      </c>
      <c r="G43" s="79"/>
      <c r="H43" s="229"/>
    </row>
    <row r="44" spans="1:8" ht="13.5">
      <c r="A44" s="345"/>
      <c r="B44" s="80" t="s">
        <v>1089</v>
      </c>
      <c r="C44" s="79" t="s">
        <v>1090</v>
      </c>
      <c r="D44" s="81">
        <v>15948</v>
      </c>
      <c r="E44" s="82">
        <v>25.71</v>
      </c>
      <c r="F44" s="82">
        <v>620.3</v>
      </c>
      <c r="G44" s="79"/>
      <c r="H44" s="229"/>
    </row>
    <row r="45" spans="1:8" ht="13.5">
      <c r="A45" s="349"/>
      <c r="B45" s="80" t="s">
        <v>1091</v>
      </c>
      <c r="C45" s="79" t="s">
        <v>1092</v>
      </c>
      <c r="D45" s="81">
        <v>13176</v>
      </c>
      <c r="E45" s="82">
        <v>55.77</v>
      </c>
      <c r="F45" s="82">
        <v>236.26</v>
      </c>
      <c r="G45" s="79" t="s">
        <v>1093</v>
      </c>
      <c r="H45" s="229"/>
    </row>
    <row r="46" spans="1:8" ht="13.5">
      <c r="A46" s="344" t="s">
        <v>1094</v>
      </c>
      <c r="B46" s="80" t="s">
        <v>1095</v>
      </c>
      <c r="C46" s="79" t="s">
        <v>1096</v>
      </c>
      <c r="D46" s="81">
        <v>9569</v>
      </c>
      <c r="E46" s="82">
        <v>49.35</v>
      </c>
      <c r="F46" s="82">
        <v>193.9</v>
      </c>
      <c r="G46" s="79"/>
      <c r="H46" s="229"/>
    </row>
    <row r="47" spans="1:8" ht="13.5">
      <c r="A47" s="345"/>
      <c r="B47" s="80" t="s">
        <v>1097</v>
      </c>
      <c r="C47" s="79" t="s">
        <v>1098</v>
      </c>
      <c r="D47" s="81">
        <v>11347</v>
      </c>
      <c r="E47" s="82">
        <v>63.61</v>
      </c>
      <c r="F47" s="82">
        <v>178.38</v>
      </c>
      <c r="G47" s="79"/>
      <c r="H47" s="229"/>
    </row>
    <row r="48" spans="1:8" ht="13.5">
      <c r="A48" s="345"/>
      <c r="B48" s="80" t="s">
        <v>1099</v>
      </c>
      <c r="C48" s="79" t="s">
        <v>1100</v>
      </c>
      <c r="D48" s="81">
        <v>8270</v>
      </c>
      <c r="E48" s="82">
        <v>30.4</v>
      </c>
      <c r="F48" s="82">
        <v>272.04</v>
      </c>
      <c r="G48" s="79"/>
      <c r="H48" s="229"/>
    </row>
    <row r="49" spans="1:8" ht="13.5">
      <c r="A49" s="345"/>
      <c r="B49" s="80" t="s">
        <v>1101</v>
      </c>
      <c r="C49" s="79" t="s">
        <v>1102</v>
      </c>
      <c r="D49" s="81">
        <v>14367</v>
      </c>
      <c r="E49" s="82">
        <v>171.45</v>
      </c>
      <c r="F49" s="82">
        <v>83.8</v>
      </c>
      <c r="G49" s="79"/>
      <c r="H49" s="229"/>
    </row>
    <row r="50" spans="1:8" ht="13.5">
      <c r="A50" s="349"/>
      <c r="B50" s="85" t="s">
        <v>1103</v>
      </c>
      <c r="C50" s="84" t="s">
        <v>1104</v>
      </c>
      <c r="D50" s="86">
        <v>3729</v>
      </c>
      <c r="E50" s="87">
        <v>37.17</v>
      </c>
      <c r="F50" s="87">
        <v>100.32</v>
      </c>
      <c r="G50" s="84"/>
      <c r="H50" s="229"/>
    </row>
    <row r="51" spans="1:8" ht="13.5">
      <c r="A51" s="344" t="s">
        <v>1105</v>
      </c>
      <c r="B51" s="80" t="s">
        <v>1106</v>
      </c>
      <c r="C51" s="79" t="s">
        <v>1107</v>
      </c>
      <c r="D51" s="81">
        <v>11997</v>
      </c>
      <c r="E51" s="82">
        <v>33.48</v>
      </c>
      <c r="F51" s="82">
        <v>358.33</v>
      </c>
      <c r="G51" s="79"/>
      <c r="H51" s="229"/>
    </row>
    <row r="52" spans="1:8" ht="13.5">
      <c r="A52" s="345"/>
      <c r="B52" s="80" t="s">
        <v>1108</v>
      </c>
      <c r="C52" s="79" t="s">
        <v>1109</v>
      </c>
      <c r="D52" s="81">
        <v>14975</v>
      </c>
      <c r="E52" s="82">
        <v>47.42</v>
      </c>
      <c r="F52" s="82">
        <v>315.8</v>
      </c>
      <c r="G52" s="79"/>
      <c r="H52" s="229"/>
    </row>
    <row r="53" spans="1:8" ht="13.5">
      <c r="A53" s="349"/>
      <c r="B53" s="80" t="s">
        <v>1110</v>
      </c>
      <c r="C53" s="79" t="s">
        <v>1111</v>
      </c>
      <c r="D53" s="81">
        <v>31067</v>
      </c>
      <c r="E53" s="82">
        <v>29.21</v>
      </c>
      <c r="F53" s="83">
        <v>1063.57</v>
      </c>
      <c r="G53" s="79"/>
      <c r="H53" s="229"/>
    </row>
    <row r="54" spans="1:8" ht="13.5">
      <c r="A54" s="76" t="s">
        <v>1112</v>
      </c>
      <c r="B54" s="80" t="s">
        <v>1113</v>
      </c>
      <c r="C54" s="79" t="s">
        <v>1114</v>
      </c>
      <c r="D54" s="81">
        <v>36868</v>
      </c>
      <c r="E54" s="82">
        <v>64.17</v>
      </c>
      <c r="F54" s="82">
        <v>574.54</v>
      </c>
      <c r="G54" s="79"/>
      <c r="H54" s="229"/>
    </row>
    <row r="55" spans="1:8" ht="13.5">
      <c r="A55" s="293" t="s">
        <v>1115</v>
      </c>
      <c r="B55" s="80" t="s">
        <v>1116</v>
      </c>
      <c r="C55" s="79" t="s">
        <v>1117</v>
      </c>
      <c r="D55" s="81">
        <v>19866</v>
      </c>
      <c r="E55" s="82">
        <v>28.6</v>
      </c>
      <c r="F55" s="82">
        <v>694.62</v>
      </c>
      <c r="G55" s="79"/>
      <c r="H55" s="229"/>
    </row>
    <row r="56" spans="1:8" ht="13.5">
      <c r="A56" s="339"/>
      <c r="B56" s="80" t="s">
        <v>1118</v>
      </c>
      <c r="C56" s="79" t="s">
        <v>1119</v>
      </c>
      <c r="D56" s="81">
        <v>13226</v>
      </c>
      <c r="E56" s="82">
        <v>21</v>
      </c>
      <c r="F56" s="82">
        <v>629.81</v>
      </c>
      <c r="G56" s="79"/>
      <c r="H56" s="229"/>
    </row>
    <row r="57" spans="1:8" ht="13.5">
      <c r="A57" s="348"/>
      <c r="B57" s="80" t="s">
        <v>1120</v>
      </c>
      <c r="C57" s="79" t="s">
        <v>1121</v>
      </c>
      <c r="D57" s="81">
        <v>14439</v>
      </c>
      <c r="E57" s="82">
        <v>24.47</v>
      </c>
      <c r="F57" s="82">
        <v>590.07</v>
      </c>
      <c r="G57" s="79"/>
      <c r="H57" s="229"/>
    </row>
    <row r="58" spans="1:8" ht="13.5">
      <c r="A58" s="293" t="s">
        <v>1122</v>
      </c>
      <c r="B58" s="80" t="s">
        <v>1123</v>
      </c>
      <c r="C58" s="79" t="s">
        <v>1124</v>
      </c>
      <c r="D58" s="81">
        <v>34575</v>
      </c>
      <c r="E58" s="82">
        <v>15.95</v>
      </c>
      <c r="F58" s="83">
        <v>2167.71</v>
      </c>
      <c r="G58" s="79"/>
      <c r="H58" s="229"/>
    </row>
    <row r="59" spans="1:8" ht="13.5">
      <c r="A59" s="339"/>
      <c r="B59" s="80" t="s">
        <v>1125</v>
      </c>
      <c r="C59" s="79" t="s">
        <v>1126</v>
      </c>
      <c r="D59" s="81">
        <v>48707</v>
      </c>
      <c r="E59" s="82">
        <v>24.88</v>
      </c>
      <c r="F59" s="83">
        <v>1957.68</v>
      </c>
      <c r="G59" s="79"/>
      <c r="H59" s="229"/>
    </row>
    <row r="60" spans="1:8" ht="13.5">
      <c r="A60" s="348"/>
      <c r="B60" s="80" t="s">
        <v>1127</v>
      </c>
      <c r="C60" s="79" t="s">
        <v>1128</v>
      </c>
      <c r="D60" s="81">
        <v>21224</v>
      </c>
      <c r="E60" s="82">
        <v>27.37</v>
      </c>
      <c r="F60" s="82">
        <v>775.45</v>
      </c>
      <c r="G60" s="79"/>
      <c r="H60" s="229"/>
    </row>
    <row r="61" spans="1:8" ht="13.5">
      <c r="A61" s="293" t="s">
        <v>1129</v>
      </c>
      <c r="B61" s="80" t="s">
        <v>1130</v>
      </c>
      <c r="C61" s="79" t="s">
        <v>1131</v>
      </c>
      <c r="D61" s="81">
        <v>27097</v>
      </c>
      <c r="E61" s="82">
        <v>15.78</v>
      </c>
      <c r="F61" s="83">
        <v>1717.17</v>
      </c>
      <c r="G61" s="79"/>
      <c r="H61" s="229"/>
    </row>
    <row r="62" spans="1:8" ht="13.5">
      <c r="A62" s="339"/>
      <c r="B62" s="80" t="s">
        <v>1132</v>
      </c>
      <c r="C62" s="79" t="s">
        <v>1133</v>
      </c>
      <c r="D62" s="81">
        <v>34400</v>
      </c>
      <c r="E62" s="82">
        <v>13.9</v>
      </c>
      <c r="F62" s="83">
        <v>2474.82</v>
      </c>
      <c r="G62" s="79"/>
      <c r="H62" s="229"/>
    </row>
    <row r="63" spans="1:8" ht="13.5">
      <c r="A63" s="339"/>
      <c r="B63" s="80" t="s">
        <v>1134</v>
      </c>
      <c r="C63" s="79" t="s">
        <v>1135</v>
      </c>
      <c r="D63" s="81">
        <v>46698</v>
      </c>
      <c r="E63" s="82">
        <v>30</v>
      </c>
      <c r="F63" s="83">
        <v>1556.6</v>
      </c>
      <c r="G63" s="79"/>
      <c r="H63" s="229"/>
    </row>
    <row r="64" spans="1:8" ht="13.5">
      <c r="A64" s="339"/>
      <c r="B64" s="80" t="s">
        <v>1136</v>
      </c>
      <c r="C64" s="79" t="s">
        <v>1137</v>
      </c>
      <c r="D64" s="81">
        <v>30939</v>
      </c>
      <c r="E64" s="82">
        <v>16.22</v>
      </c>
      <c r="F64" s="83">
        <v>1907.46</v>
      </c>
      <c r="G64" s="79"/>
      <c r="H64" s="229"/>
    </row>
    <row r="65" spans="2:8" ht="13.5">
      <c r="B65" s="74" t="s">
        <v>1019</v>
      </c>
      <c r="C65" s="73" t="s">
        <v>1020</v>
      </c>
      <c r="D65" s="18">
        <v>125073</v>
      </c>
      <c r="E65" s="20">
        <v>18.38</v>
      </c>
      <c r="F65" s="19">
        <v>6804.84</v>
      </c>
      <c r="G65" s="73" t="s">
        <v>1021</v>
      </c>
      <c r="H65" s="229"/>
    </row>
    <row r="66" spans="2:8" ht="13.5">
      <c r="B66" s="74" t="s">
        <v>1022</v>
      </c>
      <c r="C66" s="73" t="s">
        <v>1023</v>
      </c>
      <c r="D66" s="18">
        <v>67963</v>
      </c>
      <c r="E66" s="20">
        <v>9.06</v>
      </c>
      <c r="F66" s="19">
        <v>7501.43</v>
      </c>
      <c r="G66" s="73" t="s">
        <v>1024</v>
      </c>
      <c r="H66" s="229"/>
    </row>
    <row r="67" spans="2:8" ht="13.5">
      <c r="B67" s="74" t="s">
        <v>1025</v>
      </c>
      <c r="C67" s="73" t="s">
        <v>1026</v>
      </c>
      <c r="D67" s="18">
        <v>77687</v>
      </c>
      <c r="E67" s="20">
        <v>11.04</v>
      </c>
      <c r="F67" s="19">
        <v>7036.87</v>
      </c>
      <c r="G67" s="73" t="s">
        <v>1027</v>
      </c>
      <c r="H67" s="229"/>
    </row>
    <row r="68" spans="2:8" ht="13.5">
      <c r="B68" s="74" t="s">
        <v>1028</v>
      </c>
      <c r="C68" s="73" t="s">
        <v>1029</v>
      </c>
      <c r="D68" s="18">
        <v>154094</v>
      </c>
      <c r="E68" s="20">
        <v>22.8</v>
      </c>
      <c r="F68" s="19">
        <v>6758.51</v>
      </c>
      <c r="G68" s="73" t="s">
        <v>1030</v>
      </c>
      <c r="H68" s="229"/>
    </row>
    <row r="69" spans="1:8" s="223" customFormat="1" ht="13.5">
      <c r="A69" s="249"/>
      <c r="B69" s="225"/>
      <c r="C69" s="226"/>
      <c r="D69" s="107"/>
      <c r="E69" s="109"/>
      <c r="F69" s="108"/>
      <c r="G69" s="207"/>
      <c r="H69" s="230"/>
    </row>
    <row r="70" spans="1:8" s="223" customFormat="1" ht="13.5">
      <c r="A70" s="249"/>
      <c r="B70" s="225"/>
      <c r="C70" s="226"/>
      <c r="D70" s="107">
        <f>SUM(D2:D69)</f>
        <v>6810639</v>
      </c>
      <c r="E70" s="107">
        <f>SUM(E2:E69)</f>
        <v>3717.44</v>
      </c>
      <c r="F70" s="108">
        <f>D70/E70</f>
        <v>1832.077720151502</v>
      </c>
      <c r="G70" s="207"/>
      <c r="H70" s="230">
        <f>H78*D70/D78</f>
        <v>19870511.54173072</v>
      </c>
    </row>
    <row r="71" spans="1:8" s="223" customFormat="1" ht="13.5">
      <c r="A71" s="249"/>
      <c r="B71" s="225"/>
      <c r="C71" s="226"/>
      <c r="D71" s="107"/>
      <c r="E71" s="109"/>
      <c r="F71" s="108"/>
      <c r="G71" s="207"/>
      <c r="H71" s="230"/>
    </row>
    <row r="72" spans="2:8" ht="13.5">
      <c r="B72" s="74" t="s">
        <v>1063</v>
      </c>
      <c r="C72" s="73" t="s">
        <v>1064</v>
      </c>
      <c r="D72" s="18">
        <v>61321</v>
      </c>
      <c r="E72" s="20">
        <v>31.62</v>
      </c>
      <c r="F72" s="19">
        <v>1939.31</v>
      </c>
      <c r="G72" s="73" t="s">
        <v>1065</v>
      </c>
      <c r="H72" s="229"/>
    </row>
    <row r="73" spans="2:8" ht="13.5">
      <c r="B73" s="74" t="s">
        <v>1039</v>
      </c>
      <c r="C73" s="73" t="s">
        <v>1040</v>
      </c>
      <c r="D73" s="18">
        <v>76927</v>
      </c>
      <c r="E73" s="20">
        <v>18.03</v>
      </c>
      <c r="F73" s="19">
        <v>4266.61</v>
      </c>
      <c r="G73" s="73" t="s">
        <v>1041</v>
      </c>
      <c r="H73" s="229"/>
    </row>
    <row r="74" spans="2:8" ht="13.5">
      <c r="B74" s="74" t="s">
        <v>1045</v>
      </c>
      <c r="C74" s="73" t="s">
        <v>1046</v>
      </c>
      <c r="D74" s="18">
        <v>129244</v>
      </c>
      <c r="E74" s="20">
        <v>30.16</v>
      </c>
      <c r="F74" s="19">
        <v>4285.28</v>
      </c>
      <c r="G74" s="73" t="s">
        <v>1047</v>
      </c>
      <c r="H74" s="229"/>
    </row>
    <row r="75" spans="1:8" s="223" customFormat="1" ht="13.5">
      <c r="A75" s="249"/>
      <c r="B75" s="225"/>
      <c r="C75" s="226"/>
      <c r="D75" s="107"/>
      <c r="E75" s="109"/>
      <c r="F75" s="108"/>
      <c r="G75" s="207"/>
      <c r="H75" s="230"/>
    </row>
    <row r="76" spans="1:8" s="223" customFormat="1" ht="13.5">
      <c r="A76" s="249"/>
      <c r="B76" s="225"/>
      <c r="C76" s="226"/>
      <c r="D76" s="107">
        <f>SUM(D72:D75)</f>
        <v>267492</v>
      </c>
      <c r="E76" s="109">
        <f>SUM(E72:E75)</f>
        <v>79.81</v>
      </c>
      <c r="F76" s="108">
        <f>D76/E76</f>
        <v>3351.610073925573</v>
      </c>
      <c r="G76" s="207"/>
      <c r="H76" s="230">
        <f>H78*D76/D78</f>
        <v>780426.4582692804</v>
      </c>
    </row>
    <row r="77" spans="1:8" s="223" customFormat="1" ht="13.5">
      <c r="A77" s="249"/>
      <c r="B77" s="225"/>
      <c r="C77" s="226"/>
      <c r="D77" s="107"/>
      <c r="E77" s="109"/>
      <c r="F77" s="108"/>
      <c r="G77" s="207"/>
      <c r="H77" s="230"/>
    </row>
    <row r="78" spans="2:8" ht="13.5">
      <c r="B78" s="342" t="s">
        <v>1138</v>
      </c>
      <c r="C78" s="343"/>
      <c r="D78" s="88">
        <v>7078131</v>
      </c>
      <c r="E78" s="89">
        <v>3797.25</v>
      </c>
      <c r="F78" s="89">
        <v>1864.02</v>
      </c>
      <c r="G78" s="90"/>
      <c r="H78" s="233">
        <v>20650938</v>
      </c>
    </row>
    <row r="80" spans="4:5" ht="13.5">
      <c r="D80" s="213">
        <f>D76+D70</f>
        <v>7078131</v>
      </c>
      <c r="E80" s="213">
        <f>E76+E70</f>
        <v>3797.25</v>
      </c>
    </row>
  </sheetData>
  <mergeCells count="8">
    <mergeCell ref="B78:C78"/>
    <mergeCell ref="A36:A38"/>
    <mergeCell ref="A39:A45"/>
    <mergeCell ref="A46:A50"/>
    <mergeCell ref="A51:A53"/>
    <mergeCell ref="A55:A57"/>
    <mergeCell ref="A58:A60"/>
    <mergeCell ref="A61:A64"/>
  </mergeCells>
  <hyperlinks>
    <hyperlink ref="B1" r:id="rId1" display="http://www.pref.saitama.lg.jp/"/>
    <hyperlink ref="B2" r:id="rId2" display="http://www.city.saitama.jp/"/>
    <hyperlink ref="B3" r:id="rId3" display="http://www.city.kawagoe.saitama.jp/"/>
    <hyperlink ref="B4" r:id="rId4" display="http://www.city.kumagaya.lg.jp/"/>
    <hyperlink ref="B5" r:id="rId5" display="http://www.city.kawaguchi.lg.jp/"/>
    <hyperlink ref="B6" r:id="rId6" display="http://www.city.gyoda.lg.jp/"/>
    <hyperlink ref="B7" r:id="rId7" display="http://www.city.chichibu.lg.jp/"/>
    <hyperlink ref="B8" r:id="rId8" display="http://www.city.tokorozawa.saitama.jp/"/>
    <hyperlink ref="B9" r:id="rId9" display="http://www.city.hanno.saitama.jp/"/>
    <hyperlink ref="B10" r:id="rId10" display="http://www.city.kazo.lg.jp/"/>
    <hyperlink ref="B11" r:id="rId11" display="http://www.city.honjo.lg.jp/"/>
    <hyperlink ref="B12" r:id="rId12" display="http://www.city.higashimatsuyama.saitama.jp/"/>
    <hyperlink ref="B13" r:id="rId13" display="http://www.city.kasukabe.lg.jp/"/>
    <hyperlink ref="B14" r:id="rId14" display="http://www.city.sayama.saitama.jp/"/>
    <hyperlink ref="B15" r:id="rId15" display="http://www.city.hanyu.lg.jp/"/>
    <hyperlink ref="B16" r:id="rId16" display="http://www.city.kounosu.saitama.jp/"/>
    <hyperlink ref="B17" r:id="rId17" display="http://www.city.fukaya.saitama.jp/"/>
    <hyperlink ref="B18" r:id="rId18" display="http://www.city.ageo.lg.jp/"/>
    <hyperlink ref="B19" r:id="rId19" display="http://www.city.soka.saitama.jp/"/>
    <hyperlink ref="B20" r:id="rId20" display="http://www.city.koshigaya.saitama.jp/"/>
    <hyperlink ref="B21" r:id="rId21" display="http://www.city.warabi.saitama.jp/"/>
    <hyperlink ref="B22" r:id="rId22" display="http://www.city.toda.saitama.jp/"/>
    <hyperlink ref="B23" r:id="rId23" display="http://www.city.iruma.saitama.jp/"/>
    <hyperlink ref="B24" r:id="rId24" display="http://www.city.hatogaya.saitama.jp/"/>
    <hyperlink ref="B65" r:id="rId25" display="http://www.city.asaka.saitama.jp/"/>
    <hyperlink ref="B66" r:id="rId26" display="http://www.city.shiki.lg.jp/"/>
    <hyperlink ref="B67" r:id="rId27" display="http://www.city.wako.saitama.jp/"/>
    <hyperlink ref="B68" r:id="rId28" display="http://www.city.niiza.saitama.jp/"/>
    <hyperlink ref="B25" r:id="rId29" display="http://www.city.okegawa.lg.jp/"/>
    <hyperlink ref="B26" r:id="rId30" display="http://www.city.kuki.saitama.jp/"/>
    <hyperlink ref="B27" r:id="rId31" display="http://www.city.kitamoto.saitama.jp/"/>
    <hyperlink ref="B73" r:id="rId32" display="http://www.city.yashio.lg.jp/"/>
    <hyperlink ref="B28" r:id="rId33" display="http://www.city.fujimi.saitama.jp/"/>
    <hyperlink ref="B74" r:id="rId34" display="http://www.city.misato.lg.jp/"/>
    <hyperlink ref="B29" r:id="rId35" display="http://www.city.hasuda.saitama.jp/"/>
    <hyperlink ref="B30" r:id="rId36" display="http://www.city.sakado.lg.jp/"/>
    <hyperlink ref="B31" r:id="rId37" display="http://www.city.satte.lg.jp/"/>
    <hyperlink ref="B32" r:id="rId38" display="http://www.city.tsurugashima.lg.jp/"/>
    <hyperlink ref="B33" r:id="rId39" display="http://www.city.hidaka.lg.jp/"/>
    <hyperlink ref="B72" r:id="rId40" display="http://www.city.yoshikawa.saitama.jp/"/>
    <hyperlink ref="B34" r:id="rId41" display="http://www.city.fujimino.saitama.jp/"/>
    <hyperlink ref="B35" r:id="rId42" display="http://www.town.saitama-ina.lg.jp/"/>
    <hyperlink ref="B36" r:id="rId43" display="http://www.town.saitama-miyoshi.lg.jp/"/>
    <hyperlink ref="B37" r:id="rId44" display="http://www.town.moroyama.saitama.jp/"/>
    <hyperlink ref="B38" r:id="rId45" display="http://www.town.ogose.saitama.jp/"/>
    <hyperlink ref="A39" r:id="rId46" display="http://www.hiki-saitama.jp/"/>
    <hyperlink ref="B39" r:id="rId47" display="http://www.town.namegawa.saitama.jp/"/>
    <hyperlink ref="B40" r:id="rId48" display="http://www.town.ranzan.saitama.jp/"/>
    <hyperlink ref="B41" r:id="rId49" display="http://www.town.ogawa.saitama.jp/"/>
    <hyperlink ref="B42" r:id="rId50" display="http://www.town.kawajima.saitama.jp/"/>
    <hyperlink ref="B43" r:id="rId51" display="http://www.town.yoshimi.saitama.jp/"/>
    <hyperlink ref="B44" r:id="rId52" display="http://www.town.hatoyama.saitama.jp/"/>
    <hyperlink ref="B45" r:id="rId53" display="http://www.town.tokigawa.lg.jp/"/>
    <hyperlink ref="A46" r:id="rId54" display="http://www.c-kouiki.jp/"/>
    <hyperlink ref="B46" r:id="rId55" display="http://www.town.yokoze.saitama.jp/"/>
    <hyperlink ref="B47" r:id="rId56" display="http://www.town.minano.saitama.jp/"/>
    <hyperlink ref="B48" r:id="rId57" display="http://www.town.nagatoro.saitama.jp/"/>
    <hyperlink ref="B49" r:id="rId58" display="http://www.town.ogano.lg.jp/"/>
    <hyperlink ref="B50" r:id="rId59" display="http://www.vill.higashichichibu.saitama.jp/"/>
    <hyperlink ref="A51" r:id="rId60" display="http://www.kodamakouiki.jp/"/>
    <hyperlink ref="B51" r:id="rId61" display="http://www.town.saitama-misato.lg.jp/"/>
    <hyperlink ref="B52" r:id="rId62" display="http://www.town.kamikawa.saitama.jp/"/>
    <hyperlink ref="B53" r:id="rId63" display="http://www.town.kamisato.saitama.jp/"/>
    <hyperlink ref="A54" r:id="rId64" display="http://www.osato-k.jp/"/>
    <hyperlink ref="B54" r:id="rId65" display="http://www.town.yorii.saitama.jp/"/>
    <hyperlink ref="B55" r:id="rId66" display="http://www.town.kisai.saitama.jp/"/>
    <hyperlink ref="B56" r:id="rId67" display="http://www.town.kitakawabe.saitama.jp/"/>
    <hyperlink ref="B57" r:id="rId68" display="http://www.town.otone.saitama.jp/"/>
    <hyperlink ref="B58" r:id="rId69" display="http://www.town.miyashiro.saitama.jp/"/>
    <hyperlink ref="B59" r:id="rId70" display="http://www.town.shiraoka.saitama.jp/"/>
    <hyperlink ref="B60" r:id="rId71" display="http://www.town.shobu.saitama.jp/"/>
    <hyperlink ref="B61" r:id="rId72" display="http://www.town.kurihashi.saitama.jp/"/>
    <hyperlink ref="B62" r:id="rId73" display="http://www.town.washimiya.saitama.jp/"/>
    <hyperlink ref="B63" r:id="rId74" display="http://www.town.sugito.lg.jp/"/>
    <hyperlink ref="B64" r:id="rId75" display="http://www.town.matsubushi.lg.jp/"/>
  </hyperlinks>
  <printOptions/>
  <pageMargins left="0.75" right="0.75" top="1" bottom="1" header="0.512" footer="0.512"/>
  <pageSetup orientation="portrait" paperSize="9"/>
  <drawing r:id="rId76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K28">
      <selection activeCell="K6" sqref="A6:IV6"/>
    </sheetView>
  </sheetViews>
  <sheetFormatPr defaultColWidth="9.00390625" defaultRowHeight="13.5"/>
  <cols>
    <col min="12" max="12" width="11.00390625" style="0" bestFit="1" customWidth="1"/>
    <col min="13" max="13" width="13.00390625" style="0" bestFit="1" customWidth="1"/>
    <col min="14" max="14" width="10.25390625" style="0" bestFit="1" customWidth="1"/>
    <col min="15" max="15" width="8.875" style="220" bestFit="1" customWidth="1"/>
    <col min="16" max="16" width="8.125" style="220" bestFit="1" customWidth="1"/>
    <col min="17" max="17" width="7.25390625" style="0" bestFit="1" customWidth="1"/>
    <col min="18" max="18" width="13.375" style="234" customWidth="1"/>
  </cols>
  <sheetData>
    <row r="1" spans="1:17" ht="13.5">
      <c r="A1" s="74"/>
      <c r="B1" s="73"/>
      <c r="C1" s="18"/>
      <c r="D1" s="20"/>
      <c r="E1" s="19"/>
      <c r="F1" s="73"/>
      <c r="L1" s="72" t="s">
        <v>40</v>
      </c>
      <c r="M1" s="71" t="s">
        <v>188</v>
      </c>
      <c r="N1" s="71" t="s">
        <v>189</v>
      </c>
      <c r="O1" s="215" t="s">
        <v>190</v>
      </c>
      <c r="P1" s="215" t="s">
        <v>6</v>
      </c>
      <c r="Q1" s="71" t="s">
        <v>191</v>
      </c>
    </row>
    <row r="2" spans="1:18" ht="22.5">
      <c r="A2" s="74"/>
      <c r="B2" s="73"/>
      <c r="C2" s="18"/>
      <c r="D2" s="20"/>
      <c r="E2" s="19"/>
      <c r="F2" s="73"/>
      <c r="K2" t="s">
        <v>692</v>
      </c>
      <c r="L2" s="74" t="s">
        <v>234</v>
      </c>
      <c r="M2" s="73" t="s">
        <v>235</v>
      </c>
      <c r="N2" s="18">
        <v>624619</v>
      </c>
      <c r="O2" s="216">
        <v>53.2</v>
      </c>
      <c r="P2" s="216">
        <v>11740.96</v>
      </c>
      <c r="Q2" s="73" t="s">
        <v>192</v>
      </c>
      <c r="R2" s="234">
        <f>R76*N2/N76</f>
        <v>4545953.185025841</v>
      </c>
    </row>
    <row r="3" spans="1:18" s="223" customFormat="1" ht="13.5">
      <c r="A3" s="222"/>
      <c r="B3" s="207"/>
      <c r="C3" s="107"/>
      <c r="D3" s="109"/>
      <c r="E3" s="108"/>
      <c r="F3" s="207"/>
      <c r="L3" s="222"/>
      <c r="M3" s="207"/>
      <c r="N3" s="107"/>
      <c r="O3" s="224"/>
      <c r="P3" s="224"/>
      <c r="Q3" s="207"/>
      <c r="R3" s="235"/>
    </row>
    <row r="4" spans="1:17" ht="13.5">
      <c r="A4" s="74"/>
      <c r="B4" s="73"/>
      <c r="C4" s="18"/>
      <c r="D4" s="20"/>
      <c r="E4" s="19"/>
      <c r="F4" s="73"/>
      <c r="K4" t="s">
        <v>693</v>
      </c>
      <c r="L4" s="74" t="s">
        <v>236</v>
      </c>
      <c r="M4" s="73" t="s">
        <v>237</v>
      </c>
      <c r="N4" s="18">
        <v>426760</v>
      </c>
      <c r="O4" s="216">
        <v>34.84</v>
      </c>
      <c r="P4" s="216">
        <v>12249.14</v>
      </c>
      <c r="Q4" s="73" t="s">
        <v>192</v>
      </c>
    </row>
    <row r="5" spans="1:17" ht="13.5">
      <c r="A5" s="74"/>
      <c r="B5" s="73"/>
      <c r="C5" s="18"/>
      <c r="D5" s="20"/>
      <c r="E5" s="19"/>
      <c r="F5" s="73"/>
      <c r="L5" s="74" t="s">
        <v>238</v>
      </c>
      <c r="M5" s="73" t="s">
        <v>239</v>
      </c>
      <c r="N5" s="18">
        <v>657693</v>
      </c>
      <c r="O5" s="216">
        <v>49.86</v>
      </c>
      <c r="P5" s="216">
        <v>13190.79</v>
      </c>
      <c r="Q5" s="73" t="s">
        <v>192</v>
      </c>
    </row>
    <row r="6" spans="1:17" ht="13.5">
      <c r="A6" s="74"/>
      <c r="B6" s="73"/>
      <c r="C6" s="18"/>
      <c r="D6" s="20"/>
      <c r="E6" s="19"/>
      <c r="F6" s="73"/>
      <c r="L6" s="74"/>
      <c r="M6" s="73"/>
      <c r="N6" s="18"/>
      <c r="O6" s="216"/>
      <c r="P6" s="216"/>
      <c r="Q6" s="73"/>
    </row>
    <row r="7" spans="1:18" ht="13.5">
      <c r="A7" s="74"/>
      <c r="B7" s="73"/>
      <c r="C7" s="18"/>
      <c r="D7" s="20"/>
      <c r="E7" s="19"/>
      <c r="F7" s="73"/>
      <c r="L7" s="221" t="s">
        <v>693</v>
      </c>
      <c r="M7" s="73"/>
      <c r="N7" s="18">
        <f>SUM(N4:N6)</f>
        <v>1084453</v>
      </c>
      <c r="O7" s="216">
        <f>SUM(O4:O6)</f>
        <v>84.7</v>
      </c>
      <c r="P7" s="216">
        <f>N7/O7</f>
        <v>12803.459268004723</v>
      </c>
      <c r="Q7" s="73"/>
      <c r="R7" s="234">
        <f>R76*N7/N76</f>
        <v>7892607.4444754785</v>
      </c>
    </row>
    <row r="8" spans="1:18" s="223" customFormat="1" ht="13.5">
      <c r="A8" s="222"/>
      <c r="B8" s="207"/>
      <c r="C8" s="107"/>
      <c r="D8" s="109"/>
      <c r="E8" s="108"/>
      <c r="F8" s="207"/>
      <c r="L8" s="222"/>
      <c r="M8" s="207"/>
      <c r="N8" s="107"/>
      <c r="O8" s="224"/>
      <c r="P8" s="224"/>
      <c r="Q8" s="207"/>
      <c r="R8" s="235"/>
    </row>
    <row r="9" spans="1:17" ht="13.5">
      <c r="A9" s="74"/>
      <c r="B9" s="73"/>
      <c r="C9" s="18"/>
      <c r="D9" s="20"/>
      <c r="E9" s="19"/>
      <c r="F9" s="73"/>
      <c r="L9" s="74" t="s">
        <v>193</v>
      </c>
      <c r="M9" s="73" t="s">
        <v>194</v>
      </c>
      <c r="N9" s="18">
        <v>43124</v>
      </c>
      <c r="O9" s="216">
        <v>11.64</v>
      </c>
      <c r="P9" s="216">
        <v>3704.81</v>
      </c>
      <c r="Q9" s="73" t="s">
        <v>192</v>
      </c>
    </row>
    <row r="10" spans="1:17" ht="13.5">
      <c r="A10" s="74"/>
      <c r="B10" s="73"/>
      <c r="C10" s="18"/>
      <c r="D10" s="20"/>
      <c r="E10" s="19"/>
      <c r="F10" s="73"/>
      <c r="L10" s="74" t="s">
        <v>195</v>
      </c>
      <c r="M10" s="73" t="s">
        <v>196</v>
      </c>
      <c r="N10" s="18">
        <v>103194</v>
      </c>
      <c r="O10" s="216">
        <v>10.15</v>
      </c>
      <c r="P10" s="216">
        <v>10166.9</v>
      </c>
      <c r="Q10" s="73" t="s">
        <v>192</v>
      </c>
    </row>
    <row r="11" spans="1:17" ht="13.5">
      <c r="A11" s="74"/>
      <c r="B11" s="73"/>
      <c r="C11" s="18"/>
      <c r="D11" s="20"/>
      <c r="E11" s="19"/>
      <c r="F11" s="73"/>
      <c r="L11" s="74" t="s">
        <v>197</v>
      </c>
      <c r="M11" s="73" t="s">
        <v>198</v>
      </c>
      <c r="N11" s="18">
        <v>196167</v>
      </c>
      <c r="O11" s="216">
        <v>20.34</v>
      </c>
      <c r="P11" s="216">
        <v>9644.4</v>
      </c>
      <c r="Q11" s="73" t="s">
        <v>192</v>
      </c>
    </row>
    <row r="12" spans="1:17" ht="13.5">
      <c r="A12" s="74"/>
      <c r="B12" s="73"/>
      <c r="C12" s="18"/>
      <c r="D12" s="20"/>
      <c r="E12" s="19"/>
      <c r="F12" s="73"/>
      <c r="L12" s="74" t="s">
        <v>199</v>
      </c>
      <c r="M12" s="73" t="s">
        <v>200</v>
      </c>
      <c r="N12" s="18">
        <v>307527</v>
      </c>
      <c r="O12" s="216">
        <v>18.23</v>
      </c>
      <c r="P12" s="216">
        <v>16869.28</v>
      </c>
      <c r="Q12" s="73" t="s">
        <v>192</v>
      </c>
    </row>
    <row r="13" spans="1:17" ht="13.5">
      <c r="A13" s="74"/>
      <c r="B13" s="73"/>
      <c r="C13" s="18"/>
      <c r="D13" s="20"/>
      <c r="E13" s="19"/>
      <c r="F13" s="73"/>
      <c r="L13" s="74" t="s">
        <v>201</v>
      </c>
      <c r="M13" s="73" t="s">
        <v>202</v>
      </c>
      <c r="N13" s="18">
        <v>192736</v>
      </c>
      <c r="O13" s="216">
        <v>11.31</v>
      </c>
      <c r="P13" s="216">
        <v>17041.2</v>
      </c>
      <c r="Q13" s="73" t="s">
        <v>192</v>
      </c>
    </row>
    <row r="14" spans="1:17" ht="13.5">
      <c r="A14" s="74"/>
      <c r="B14" s="73"/>
      <c r="C14" s="18"/>
      <c r="D14" s="20"/>
      <c r="E14" s="19"/>
      <c r="F14" s="73"/>
      <c r="L14" s="74" t="s">
        <v>203</v>
      </c>
      <c r="M14" s="73" t="s">
        <v>204</v>
      </c>
      <c r="N14" s="18">
        <v>166702</v>
      </c>
      <c r="O14" s="216">
        <v>10.08</v>
      </c>
      <c r="P14" s="216">
        <v>16537.9</v>
      </c>
      <c r="Q14" s="73" t="s">
        <v>192</v>
      </c>
    </row>
    <row r="15" spans="1:17" ht="13.5">
      <c r="A15" s="74"/>
      <c r="B15" s="73"/>
      <c r="C15" s="18"/>
      <c r="D15" s="20"/>
      <c r="E15" s="19"/>
      <c r="F15" s="73"/>
      <c r="L15" s="74" t="s">
        <v>205</v>
      </c>
      <c r="M15" s="73" t="s">
        <v>206</v>
      </c>
      <c r="N15" s="18">
        <v>234874</v>
      </c>
      <c r="O15" s="216">
        <v>13.75</v>
      </c>
      <c r="P15" s="216">
        <v>17081.75</v>
      </c>
      <c r="Q15" s="73" t="s">
        <v>192</v>
      </c>
    </row>
    <row r="16" spans="1:17" ht="13.5">
      <c r="A16" s="74"/>
      <c r="B16" s="73"/>
      <c r="C16" s="18"/>
      <c r="D16" s="20"/>
      <c r="E16" s="19"/>
      <c r="F16" s="73"/>
      <c r="L16" s="74" t="s">
        <v>207</v>
      </c>
      <c r="M16" s="73" t="s">
        <v>208</v>
      </c>
      <c r="N16" s="18">
        <v>429724</v>
      </c>
      <c r="O16" s="216">
        <v>39.8</v>
      </c>
      <c r="P16" s="216">
        <v>10797.09</v>
      </c>
      <c r="Q16" s="73" t="s">
        <v>192</v>
      </c>
    </row>
    <row r="17" spans="1:17" ht="13.5">
      <c r="A17" s="74"/>
      <c r="B17" s="73"/>
      <c r="C17" s="18"/>
      <c r="D17" s="20"/>
      <c r="E17" s="19"/>
      <c r="F17" s="73"/>
      <c r="L17" s="74" t="s">
        <v>209</v>
      </c>
      <c r="M17" s="73" t="s">
        <v>210</v>
      </c>
      <c r="N17" s="18">
        <v>349914</v>
      </c>
      <c r="O17" s="216">
        <v>22.72</v>
      </c>
      <c r="P17" s="216">
        <v>15401.14</v>
      </c>
      <c r="Q17" s="73" t="s">
        <v>192</v>
      </c>
    </row>
    <row r="18" spans="1:17" ht="13.5">
      <c r="A18" s="74"/>
      <c r="B18" s="73"/>
      <c r="C18" s="18"/>
      <c r="D18" s="20"/>
      <c r="E18" s="19"/>
      <c r="F18" s="73"/>
      <c r="L18" s="74" t="s">
        <v>211</v>
      </c>
      <c r="M18" s="73" t="s">
        <v>212</v>
      </c>
      <c r="N18" s="18">
        <v>267224</v>
      </c>
      <c r="O18" s="216">
        <v>14.7</v>
      </c>
      <c r="P18" s="216">
        <v>18178.5</v>
      </c>
      <c r="Q18" s="73" t="s">
        <v>192</v>
      </c>
    </row>
    <row r="19" spans="1:17" ht="13.5">
      <c r="A19" s="74"/>
      <c r="B19" s="73"/>
      <c r="C19" s="18"/>
      <c r="D19" s="20"/>
      <c r="E19" s="19"/>
      <c r="F19" s="73"/>
      <c r="L19" s="74" t="s">
        <v>213</v>
      </c>
      <c r="M19" s="73" t="s">
        <v>214</v>
      </c>
      <c r="N19" s="18">
        <v>670743</v>
      </c>
      <c r="O19" s="216">
        <v>59.46</v>
      </c>
      <c r="P19" s="216">
        <v>11280.58</v>
      </c>
      <c r="Q19" s="73" t="s">
        <v>192</v>
      </c>
    </row>
    <row r="20" spans="1:17" ht="13.5">
      <c r="A20" s="74"/>
      <c r="B20" s="73"/>
      <c r="C20" s="18"/>
      <c r="D20" s="20"/>
      <c r="E20" s="19"/>
      <c r="F20" s="73"/>
      <c r="L20" s="74" t="s">
        <v>215</v>
      </c>
      <c r="M20" s="73" t="s">
        <v>216</v>
      </c>
      <c r="N20" s="18">
        <v>850576</v>
      </c>
      <c r="O20" s="216">
        <v>58.08</v>
      </c>
      <c r="P20" s="216">
        <v>14644.9</v>
      </c>
      <c r="Q20" s="73" t="s">
        <v>192</v>
      </c>
    </row>
    <row r="21" spans="1:17" ht="13.5">
      <c r="A21" s="74"/>
      <c r="B21" s="73"/>
      <c r="C21" s="18"/>
      <c r="D21" s="20"/>
      <c r="E21" s="19"/>
      <c r="F21" s="73"/>
      <c r="L21" s="74" t="s">
        <v>217</v>
      </c>
      <c r="M21" s="73" t="s">
        <v>218</v>
      </c>
      <c r="N21" s="18">
        <v>204669</v>
      </c>
      <c r="O21" s="216">
        <v>15.11</v>
      </c>
      <c r="P21" s="216">
        <v>13545.27</v>
      </c>
      <c r="Q21" s="73" t="s">
        <v>192</v>
      </c>
    </row>
    <row r="22" spans="1:17" ht="13.5">
      <c r="A22" s="74"/>
      <c r="B22" s="73"/>
      <c r="C22" s="18"/>
      <c r="D22" s="20"/>
      <c r="E22" s="19"/>
      <c r="F22" s="73"/>
      <c r="L22" s="74" t="s">
        <v>219</v>
      </c>
      <c r="M22" s="73" t="s">
        <v>220</v>
      </c>
      <c r="N22" s="18">
        <v>311600</v>
      </c>
      <c r="O22" s="216">
        <v>15.59</v>
      </c>
      <c r="P22" s="216">
        <v>19987.17</v>
      </c>
      <c r="Q22" s="73" t="s">
        <v>192</v>
      </c>
    </row>
    <row r="23" spans="1:17" ht="13.5">
      <c r="A23" s="74"/>
      <c r="B23" s="73"/>
      <c r="C23" s="18"/>
      <c r="D23" s="20"/>
      <c r="E23" s="19"/>
      <c r="F23" s="73"/>
      <c r="L23" s="74" t="s">
        <v>221</v>
      </c>
      <c r="M23" s="73" t="s">
        <v>222</v>
      </c>
      <c r="N23" s="18">
        <v>531262</v>
      </c>
      <c r="O23" s="216">
        <v>34.02</v>
      </c>
      <c r="P23" s="216">
        <v>15616.17</v>
      </c>
      <c r="Q23" s="73" t="s">
        <v>192</v>
      </c>
    </row>
    <row r="24" spans="1:17" ht="13.5">
      <c r="A24" s="74"/>
      <c r="B24" s="73"/>
      <c r="C24" s="18"/>
      <c r="D24" s="20"/>
      <c r="E24" s="19"/>
      <c r="F24" s="73"/>
      <c r="L24" s="74" t="s">
        <v>223</v>
      </c>
      <c r="M24" s="73" t="s">
        <v>224</v>
      </c>
      <c r="N24" s="18">
        <v>254016</v>
      </c>
      <c r="O24" s="216">
        <v>13.01</v>
      </c>
      <c r="P24" s="216">
        <v>19524.67</v>
      </c>
      <c r="Q24" s="73" t="s">
        <v>192</v>
      </c>
    </row>
    <row r="25" spans="1:17" ht="13.5">
      <c r="A25" s="74"/>
      <c r="B25" s="73"/>
      <c r="C25" s="18"/>
      <c r="D25" s="20"/>
      <c r="E25" s="19"/>
      <c r="F25" s="73"/>
      <c r="L25" s="74" t="s">
        <v>225</v>
      </c>
      <c r="M25" s="73" t="s">
        <v>226</v>
      </c>
      <c r="N25" s="18">
        <v>329250</v>
      </c>
      <c r="O25" s="216">
        <v>20.59</v>
      </c>
      <c r="P25" s="216">
        <v>15990.77</v>
      </c>
      <c r="Q25" s="73" t="s">
        <v>192</v>
      </c>
    </row>
    <row r="26" spans="1:17" ht="13.5">
      <c r="A26" s="74"/>
      <c r="B26" s="73"/>
      <c r="C26" s="18"/>
      <c r="D26" s="20"/>
      <c r="E26" s="19"/>
      <c r="F26" s="73"/>
      <c r="L26" s="74" t="s">
        <v>227</v>
      </c>
      <c r="M26" s="73" t="s">
        <v>228</v>
      </c>
      <c r="N26" s="18">
        <v>192023</v>
      </c>
      <c r="O26" s="216">
        <v>10.2</v>
      </c>
      <c r="P26" s="216">
        <v>18825.78</v>
      </c>
      <c r="Q26" s="73" t="s">
        <v>192</v>
      </c>
    </row>
    <row r="27" spans="1:17" ht="13.5">
      <c r="A27" s="74"/>
      <c r="B27" s="73"/>
      <c r="C27" s="18"/>
      <c r="D27" s="20"/>
      <c r="E27" s="19"/>
      <c r="F27" s="73"/>
      <c r="L27" s="74" t="s">
        <v>229</v>
      </c>
      <c r="M27" s="73" t="s">
        <v>230</v>
      </c>
      <c r="N27" s="18">
        <v>526388</v>
      </c>
      <c r="O27" s="216">
        <v>32.17</v>
      </c>
      <c r="P27" s="216">
        <v>16362.7</v>
      </c>
      <c r="Q27" s="73" t="s">
        <v>192</v>
      </c>
    </row>
    <row r="28" spans="1:17" ht="13.5">
      <c r="A28" s="74"/>
      <c r="B28" s="73"/>
      <c r="C28" s="18"/>
      <c r="D28" s="20"/>
      <c r="E28" s="19"/>
      <c r="F28" s="73"/>
      <c r="L28" s="74" t="s">
        <v>231</v>
      </c>
      <c r="M28" s="73" t="s">
        <v>232</v>
      </c>
      <c r="N28" s="18">
        <v>697242</v>
      </c>
      <c r="O28" s="216">
        <v>48.16</v>
      </c>
      <c r="P28" s="216">
        <v>14477.62</v>
      </c>
      <c r="Q28" s="73" t="s">
        <v>233</v>
      </c>
    </row>
    <row r="29" spans="1:17" ht="13.5">
      <c r="A29" s="74"/>
      <c r="B29" s="73"/>
      <c r="C29" s="18"/>
      <c r="D29" s="20"/>
      <c r="E29" s="19"/>
      <c r="F29" s="73"/>
      <c r="L29" s="74" t="s">
        <v>243</v>
      </c>
      <c r="M29" s="73" t="s">
        <v>244</v>
      </c>
      <c r="N29" s="18">
        <v>174183</v>
      </c>
      <c r="O29" s="216">
        <v>24.38</v>
      </c>
      <c r="P29" s="216">
        <v>7144.5</v>
      </c>
      <c r="Q29" s="73" t="s">
        <v>245</v>
      </c>
    </row>
    <row r="30" spans="1:17" ht="13.5">
      <c r="A30" s="74"/>
      <c r="B30" s="73"/>
      <c r="C30" s="18"/>
      <c r="D30" s="20"/>
      <c r="E30" s="19"/>
      <c r="F30" s="73"/>
      <c r="L30" s="74" t="s">
        <v>246</v>
      </c>
      <c r="M30" s="73" t="s">
        <v>247</v>
      </c>
      <c r="N30" s="18">
        <v>138371</v>
      </c>
      <c r="O30" s="216">
        <v>10.73</v>
      </c>
      <c r="P30" s="216">
        <v>12895.71</v>
      </c>
      <c r="Q30" s="73" t="s">
        <v>248</v>
      </c>
    </row>
    <row r="31" spans="1:17" ht="13.5">
      <c r="A31" s="74"/>
      <c r="B31" s="73"/>
      <c r="C31" s="18"/>
      <c r="D31" s="20"/>
      <c r="E31" s="19"/>
      <c r="F31" s="73"/>
      <c r="L31" s="74" t="s">
        <v>249</v>
      </c>
      <c r="M31" s="73" t="s">
        <v>250</v>
      </c>
      <c r="N31" s="18">
        <v>177588</v>
      </c>
      <c r="O31" s="216">
        <v>16.5</v>
      </c>
      <c r="P31" s="216">
        <v>10762.91</v>
      </c>
      <c r="Q31" s="73" t="s">
        <v>251</v>
      </c>
    </row>
    <row r="32" spans="1:17" ht="13.5">
      <c r="A32" s="74"/>
      <c r="B32" s="73"/>
      <c r="C32" s="18"/>
      <c r="D32" s="20"/>
      <c r="E32" s="19"/>
      <c r="F32" s="73"/>
      <c r="L32" s="74" t="s">
        <v>252</v>
      </c>
      <c r="M32" s="73" t="s">
        <v>253</v>
      </c>
      <c r="N32" s="18">
        <v>141934</v>
      </c>
      <c r="O32" s="216">
        <v>103.26</v>
      </c>
      <c r="P32" s="216">
        <v>1374.53</v>
      </c>
      <c r="Q32" s="73" t="s">
        <v>254</v>
      </c>
    </row>
    <row r="33" spans="1:17" ht="13.5">
      <c r="A33" s="74"/>
      <c r="B33" s="73"/>
      <c r="C33" s="18"/>
      <c r="D33" s="20"/>
      <c r="E33" s="19"/>
      <c r="F33" s="73"/>
      <c r="L33" s="74" t="s">
        <v>255</v>
      </c>
      <c r="M33" s="73" t="s">
        <v>256</v>
      </c>
      <c r="N33" s="18">
        <v>247173</v>
      </c>
      <c r="O33" s="216">
        <v>29.34</v>
      </c>
      <c r="P33" s="216">
        <v>8424.44</v>
      </c>
      <c r="Q33" s="73" t="s">
        <v>257</v>
      </c>
    </row>
    <row r="34" spans="1:17" ht="13.5">
      <c r="A34" s="74"/>
      <c r="B34" s="73"/>
      <c r="C34" s="18"/>
      <c r="D34" s="20"/>
      <c r="E34" s="19"/>
      <c r="F34" s="73"/>
      <c r="L34" s="74" t="s">
        <v>258</v>
      </c>
      <c r="M34" s="73" t="s">
        <v>259</v>
      </c>
      <c r="N34" s="18">
        <v>111163</v>
      </c>
      <c r="O34" s="216">
        <v>17.33</v>
      </c>
      <c r="P34" s="216">
        <v>6414.48</v>
      </c>
      <c r="Q34" s="73" t="s">
        <v>260</v>
      </c>
    </row>
    <row r="35" spans="1:17" ht="13.5">
      <c r="A35" s="74"/>
      <c r="B35" s="73"/>
      <c r="C35" s="18"/>
      <c r="D35" s="20"/>
      <c r="E35" s="19"/>
      <c r="F35" s="73"/>
      <c r="L35" s="74" t="s">
        <v>261</v>
      </c>
      <c r="M35" s="73" t="s">
        <v>262</v>
      </c>
      <c r="N35" s="18">
        <v>216909</v>
      </c>
      <c r="O35" s="216">
        <v>21.53</v>
      </c>
      <c r="P35" s="216">
        <v>10074.73</v>
      </c>
      <c r="Q35" s="73" t="s">
        <v>263</v>
      </c>
    </row>
    <row r="36" spans="1:17" ht="13.5">
      <c r="A36" s="80"/>
      <c r="B36" s="79"/>
      <c r="C36" s="81"/>
      <c r="D36" s="82"/>
      <c r="E36" s="83"/>
      <c r="F36" s="79"/>
      <c r="L36" s="74" t="s">
        <v>267</v>
      </c>
      <c r="M36" s="73" t="s">
        <v>268</v>
      </c>
      <c r="N36" s="18">
        <v>114237</v>
      </c>
      <c r="O36" s="216">
        <v>11.33</v>
      </c>
      <c r="P36" s="216">
        <v>10082.7</v>
      </c>
      <c r="Q36" s="73" t="s">
        <v>269</v>
      </c>
    </row>
    <row r="37" spans="1:17" ht="13.5">
      <c r="A37" s="80"/>
      <c r="B37" s="79"/>
      <c r="C37" s="81"/>
      <c r="D37" s="82"/>
      <c r="E37" s="82"/>
      <c r="F37" s="79"/>
      <c r="L37" s="74" t="s">
        <v>270</v>
      </c>
      <c r="M37" s="73" t="s">
        <v>271</v>
      </c>
      <c r="N37" s="18">
        <v>184615</v>
      </c>
      <c r="O37" s="216">
        <v>20.46</v>
      </c>
      <c r="P37" s="216">
        <v>9023.22</v>
      </c>
      <c r="Q37" s="73" t="s">
        <v>272</v>
      </c>
    </row>
    <row r="38" spans="1:17" ht="13.5">
      <c r="A38" s="80"/>
      <c r="B38" s="79"/>
      <c r="C38" s="81"/>
      <c r="D38" s="82"/>
      <c r="E38" s="82"/>
      <c r="F38" s="79"/>
      <c r="L38" s="74" t="s">
        <v>276</v>
      </c>
      <c r="M38" s="73" t="s">
        <v>277</v>
      </c>
      <c r="N38" s="18">
        <v>145390</v>
      </c>
      <c r="O38" s="216">
        <v>17.17</v>
      </c>
      <c r="P38" s="216">
        <v>8467.68</v>
      </c>
      <c r="Q38" s="73" t="s">
        <v>278</v>
      </c>
    </row>
    <row r="39" spans="1:17" ht="13.5">
      <c r="A39" s="75"/>
      <c r="B39" s="75"/>
      <c r="C39" s="77"/>
      <c r="D39" s="78"/>
      <c r="E39" s="78"/>
      <c r="F39" s="75"/>
      <c r="L39" s="74" t="s">
        <v>279</v>
      </c>
      <c r="M39" s="73" t="s">
        <v>280</v>
      </c>
      <c r="N39" s="18">
        <v>117979</v>
      </c>
      <c r="O39" s="216">
        <v>11.48</v>
      </c>
      <c r="P39" s="216">
        <v>10276.92</v>
      </c>
      <c r="Q39" s="73" t="s">
        <v>281</v>
      </c>
    </row>
    <row r="40" spans="1:17" ht="13.5">
      <c r="A40" s="80"/>
      <c r="B40" s="79"/>
      <c r="C40" s="81"/>
      <c r="D40" s="82"/>
      <c r="E40" s="82"/>
      <c r="F40" s="79"/>
      <c r="L40" s="74" t="s">
        <v>282</v>
      </c>
      <c r="M40" s="73" t="s">
        <v>283</v>
      </c>
      <c r="N40" s="18">
        <v>72829</v>
      </c>
      <c r="O40" s="216">
        <v>8.15</v>
      </c>
      <c r="P40" s="216">
        <v>8936.07</v>
      </c>
      <c r="Q40" s="73" t="s">
        <v>284</v>
      </c>
    </row>
    <row r="41" spans="1:17" ht="13.5">
      <c r="A41" s="85"/>
      <c r="B41" s="84"/>
      <c r="C41" s="87"/>
      <c r="D41" s="87"/>
      <c r="E41" s="87"/>
      <c r="F41" s="84"/>
      <c r="L41" s="74" t="s">
        <v>285</v>
      </c>
      <c r="M41" s="73" t="s">
        <v>286</v>
      </c>
      <c r="N41" s="18">
        <v>60718</v>
      </c>
      <c r="O41" s="216">
        <v>10.24</v>
      </c>
      <c r="P41" s="216">
        <v>5929.49</v>
      </c>
      <c r="Q41" s="73" t="s">
        <v>287</v>
      </c>
    </row>
    <row r="42" spans="1:17" ht="13.5">
      <c r="A42" s="85"/>
      <c r="B42" s="84"/>
      <c r="C42" s="86"/>
      <c r="D42" s="87"/>
      <c r="E42" s="87"/>
      <c r="F42" s="84"/>
      <c r="L42" s="74" t="s">
        <v>288</v>
      </c>
      <c r="M42" s="73" t="s">
        <v>289</v>
      </c>
      <c r="N42" s="18">
        <v>78242</v>
      </c>
      <c r="O42" s="216">
        <v>6.39</v>
      </c>
      <c r="P42" s="216">
        <v>12244.44</v>
      </c>
      <c r="Q42" s="73" t="s">
        <v>290</v>
      </c>
    </row>
    <row r="43" spans="1:17" ht="13.5">
      <c r="A43" s="85"/>
      <c r="B43" s="84"/>
      <c r="C43" s="86"/>
      <c r="D43" s="87"/>
      <c r="E43" s="87"/>
      <c r="F43" s="84"/>
      <c r="L43" s="74" t="s">
        <v>291</v>
      </c>
      <c r="M43" s="73" t="s">
        <v>292</v>
      </c>
      <c r="N43" s="18">
        <v>79696</v>
      </c>
      <c r="O43" s="216">
        <v>13.54</v>
      </c>
      <c r="P43" s="216">
        <v>5885.97</v>
      </c>
      <c r="Q43" s="73" t="s">
        <v>290</v>
      </c>
    </row>
    <row r="44" spans="1:17" ht="13.5">
      <c r="A44" s="75"/>
      <c r="B44" s="75"/>
      <c r="C44" s="77"/>
      <c r="D44" s="78"/>
      <c r="E44" s="78"/>
      <c r="F44" s="75"/>
      <c r="L44" s="74" t="s">
        <v>293</v>
      </c>
      <c r="M44" s="73" t="s">
        <v>294</v>
      </c>
      <c r="N44" s="18">
        <v>73729</v>
      </c>
      <c r="O44" s="216">
        <v>10.19</v>
      </c>
      <c r="P44" s="216">
        <v>7235.43</v>
      </c>
      <c r="Q44" s="73" t="s">
        <v>290</v>
      </c>
    </row>
    <row r="45" spans="1:17" ht="13.5">
      <c r="A45" s="85"/>
      <c r="B45" s="84"/>
      <c r="C45" s="86"/>
      <c r="D45" s="87"/>
      <c r="E45" s="87"/>
      <c r="F45" s="84"/>
      <c r="L45" s="74" t="s">
        <v>295</v>
      </c>
      <c r="M45" s="73" t="s">
        <v>296</v>
      </c>
      <c r="N45" s="18">
        <v>115295</v>
      </c>
      <c r="O45" s="216">
        <v>12.92</v>
      </c>
      <c r="P45" s="216">
        <v>8923.76</v>
      </c>
      <c r="Q45" s="73" t="s">
        <v>290</v>
      </c>
    </row>
    <row r="46" spans="1:17" ht="13.5">
      <c r="A46" s="85"/>
      <c r="B46" s="84"/>
      <c r="C46" s="87"/>
      <c r="D46" s="87"/>
      <c r="E46" s="87"/>
      <c r="F46" s="84"/>
      <c r="L46" s="74" t="s">
        <v>297</v>
      </c>
      <c r="M46" s="73" t="s">
        <v>298</v>
      </c>
      <c r="N46" s="18">
        <v>67383</v>
      </c>
      <c r="O46" s="216">
        <v>15.37</v>
      </c>
      <c r="P46" s="216">
        <v>4384.06</v>
      </c>
      <c r="Q46" s="73" t="s">
        <v>299</v>
      </c>
    </row>
    <row r="47" spans="1:17" ht="13.5">
      <c r="A47" s="85"/>
      <c r="B47" s="84"/>
      <c r="C47" s="87"/>
      <c r="D47" s="87"/>
      <c r="E47" s="87"/>
      <c r="F47" s="84"/>
      <c r="L47" s="74" t="s">
        <v>305</v>
      </c>
      <c r="M47" s="73" t="s">
        <v>306</v>
      </c>
      <c r="N47" s="18">
        <v>56808</v>
      </c>
      <c r="O47" s="216">
        <v>9.91</v>
      </c>
      <c r="P47" s="216">
        <v>5732.39</v>
      </c>
      <c r="Q47" s="73" t="s">
        <v>307</v>
      </c>
    </row>
    <row r="48" spans="1:17" ht="13.5">
      <c r="A48" s="75"/>
      <c r="B48" s="75"/>
      <c r="C48" s="77"/>
      <c r="D48" s="78"/>
      <c r="E48" s="78"/>
      <c r="F48" s="75"/>
      <c r="L48" s="74" t="s">
        <v>308</v>
      </c>
      <c r="M48" s="73" t="s">
        <v>309</v>
      </c>
      <c r="N48" s="18">
        <v>79703</v>
      </c>
      <c r="O48" s="216">
        <v>73.34</v>
      </c>
      <c r="P48" s="216">
        <v>1086.76</v>
      </c>
      <c r="Q48" s="73" t="s">
        <v>310</v>
      </c>
    </row>
    <row r="49" spans="1:17" ht="13.5">
      <c r="A49" s="85"/>
      <c r="B49" s="84"/>
      <c r="C49" s="86"/>
      <c r="D49" s="87"/>
      <c r="E49" s="87"/>
      <c r="F49" s="84"/>
      <c r="L49" s="74" t="s">
        <v>311</v>
      </c>
      <c r="M49" s="73" t="s">
        <v>312</v>
      </c>
      <c r="N49" s="18">
        <v>192443</v>
      </c>
      <c r="O49" s="216">
        <v>15.85</v>
      </c>
      <c r="P49" s="216">
        <v>12141.51</v>
      </c>
      <c r="Q49" s="73" t="s">
        <v>313</v>
      </c>
    </row>
    <row r="50" spans="1:17" ht="13.5">
      <c r="A50" s="80"/>
      <c r="B50" s="79"/>
      <c r="C50" s="81"/>
      <c r="D50" s="82"/>
      <c r="E50" s="83"/>
      <c r="F50" s="79"/>
      <c r="K50" s="344" t="s">
        <v>314</v>
      </c>
      <c r="L50" s="80" t="s">
        <v>315</v>
      </c>
      <c r="M50" s="79" t="s">
        <v>316</v>
      </c>
      <c r="N50" s="81">
        <v>33639</v>
      </c>
      <c r="O50" s="217">
        <v>16.83</v>
      </c>
      <c r="P50" s="217">
        <v>1998.75</v>
      </c>
      <c r="Q50" s="79"/>
    </row>
    <row r="51" spans="1:17" ht="13.5">
      <c r="A51" s="80"/>
      <c r="B51" s="79"/>
      <c r="C51" s="81"/>
      <c r="D51" s="82"/>
      <c r="E51" s="82"/>
      <c r="F51" s="79"/>
      <c r="K51" s="345"/>
      <c r="L51" s="80" t="s">
        <v>317</v>
      </c>
      <c r="M51" s="79" t="s">
        <v>318</v>
      </c>
      <c r="N51" s="81">
        <v>16006</v>
      </c>
      <c r="O51" s="217">
        <v>28.08</v>
      </c>
      <c r="P51" s="217">
        <v>570.01</v>
      </c>
      <c r="Q51" s="79"/>
    </row>
    <row r="52" spans="1:17" ht="13.5">
      <c r="A52" s="85"/>
      <c r="B52" s="84"/>
      <c r="C52" s="86"/>
      <c r="D52" s="87"/>
      <c r="E52" s="87"/>
      <c r="F52" s="84"/>
      <c r="K52" s="345"/>
      <c r="L52" s="85" t="s">
        <v>319</v>
      </c>
      <c r="M52" s="84" t="s">
        <v>320</v>
      </c>
      <c r="N52" s="86">
        <v>2894</v>
      </c>
      <c r="O52" s="218">
        <v>105.42</v>
      </c>
      <c r="P52" s="218">
        <v>27.45</v>
      </c>
      <c r="Q52" s="84"/>
    </row>
    <row r="53" spans="1:17" ht="13.5">
      <c r="A53" s="80"/>
      <c r="B53" s="79"/>
      <c r="C53" s="81"/>
      <c r="D53" s="82"/>
      <c r="E53" s="82"/>
      <c r="F53" s="79"/>
      <c r="K53" s="345"/>
      <c r="L53" s="80" t="s">
        <v>321</v>
      </c>
      <c r="M53" s="79" t="s">
        <v>322</v>
      </c>
      <c r="N53" s="81">
        <v>6616</v>
      </c>
      <c r="O53" s="217">
        <v>225.63</v>
      </c>
      <c r="P53" s="217">
        <v>29.32</v>
      </c>
      <c r="Q53" s="79"/>
    </row>
    <row r="54" spans="1:17" ht="13.5">
      <c r="A54" s="80"/>
      <c r="B54" s="79"/>
      <c r="C54" s="81"/>
      <c r="D54" s="82"/>
      <c r="E54" s="82"/>
      <c r="F54" s="79"/>
      <c r="K54" s="293" t="s">
        <v>323</v>
      </c>
      <c r="L54" s="80" t="s">
        <v>324</v>
      </c>
      <c r="M54" s="79" t="s">
        <v>325</v>
      </c>
      <c r="N54" s="81">
        <v>8672</v>
      </c>
      <c r="O54" s="217">
        <v>91.06</v>
      </c>
      <c r="P54" s="217">
        <v>95.23</v>
      </c>
      <c r="Q54" s="79"/>
    </row>
    <row r="55" spans="1:17" ht="13.5">
      <c r="A55" s="85"/>
      <c r="B55" s="84"/>
      <c r="C55" s="87"/>
      <c r="D55" s="87"/>
      <c r="E55" s="87"/>
      <c r="F55" s="84"/>
      <c r="K55" s="339"/>
      <c r="L55" s="85" t="s">
        <v>326</v>
      </c>
      <c r="M55" s="84" t="s">
        <v>327</v>
      </c>
      <c r="N55" s="87">
        <v>313</v>
      </c>
      <c r="O55" s="218">
        <v>4.12</v>
      </c>
      <c r="P55" s="218">
        <v>75.97</v>
      </c>
      <c r="Q55" s="84"/>
    </row>
    <row r="56" spans="1:17" ht="13.5">
      <c r="A56" s="85"/>
      <c r="B56" s="84"/>
      <c r="C56" s="86"/>
      <c r="D56" s="87"/>
      <c r="E56" s="87"/>
      <c r="F56" s="84"/>
      <c r="K56" s="339"/>
      <c r="L56" s="85" t="s">
        <v>328</v>
      </c>
      <c r="M56" s="84" t="s">
        <v>329</v>
      </c>
      <c r="N56" s="86">
        <v>3148</v>
      </c>
      <c r="O56" s="218">
        <v>27.77</v>
      </c>
      <c r="P56" s="218">
        <v>113.36</v>
      </c>
      <c r="Q56" s="84"/>
    </row>
    <row r="57" spans="1:17" ht="13.5">
      <c r="A57" s="85"/>
      <c r="B57" s="84"/>
      <c r="C57" s="86"/>
      <c r="D57" s="87"/>
      <c r="E57" s="87"/>
      <c r="F57" s="84"/>
      <c r="K57" s="339"/>
      <c r="L57" s="85" t="s">
        <v>330</v>
      </c>
      <c r="M57" s="84" t="s">
        <v>331</v>
      </c>
      <c r="N57" s="86">
        <v>2033</v>
      </c>
      <c r="O57" s="218">
        <v>18.87</v>
      </c>
      <c r="P57" s="218">
        <v>107.74</v>
      </c>
      <c r="Q57" s="84"/>
    </row>
    <row r="58" spans="1:17" ht="13.5">
      <c r="A58" s="85"/>
      <c r="B58" s="84"/>
      <c r="C58" s="86"/>
      <c r="D58" s="87"/>
      <c r="E58" s="87"/>
      <c r="F58" s="84"/>
      <c r="K58" s="293" t="s">
        <v>332</v>
      </c>
      <c r="L58" s="85" t="s">
        <v>333</v>
      </c>
      <c r="M58" s="84" t="s">
        <v>334</v>
      </c>
      <c r="N58" s="86">
        <v>2443</v>
      </c>
      <c r="O58" s="218">
        <v>55.5</v>
      </c>
      <c r="P58" s="218">
        <v>44.02</v>
      </c>
      <c r="Q58" s="84"/>
    </row>
    <row r="59" spans="1:17" ht="13.5">
      <c r="A59" s="85"/>
      <c r="B59" s="84"/>
      <c r="C59" s="87"/>
      <c r="D59" s="87"/>
      <c r="E59" s="87"/>
      <c r="F59" s="84"/>
      <c r="K59" s="339"/>
      <c r="L59" s="85" t="s">
        <v>335</v>
      </c>
      <c r="M59" s="84" t="s">
        <v>336</v>
      </c>
      <c r="N59" s="87">
        <v>275</v>
      </c>
      <c r="O59" s="218">
        <v>20.58</v>
      </c>
      <c r="P59" s="218">
        <v>13.36</v>
      </c>
      <c r="Q59" s="84"/>
    </row>
    <row r="60" spans="1:17" ht="13.5">
      <c r="A60" s="80"/>
      <c r="B60" s="79"/>
      <c r="C60" s="81"/>
      <c r="D60" s="82"/>
      <c r="E60" s="82"/>
      <c r="F60" s="79"/>
      <c r="K60" s="293" t="s">
        <v>337</v>
      </c>
      <c r="L60" s="80" t="s">
        <v>338</v>
      </c>
      <c r="M60" s="79" t="s">
        <v>339</v>
      </c>
      <c r="N60" s="81">
        <v>8739</v>
      </c>
      <c r="O60" s="217">
        <v>72.62</v>
      </c>
      <c r="P60" s="217">
        <v>120.34</v>
      </c>
      <c r="Q60" s="79"/>
    </row>
    <row r="61" spans="1:17" ht="13.5">
      <c r="A61" s="85"/>
      <c r="B61" s="84"/>
      <c r="C61" s="87"/>
      <c r="D61" s="87"/>
      <c r="E61" s="87"/>
      <c r="F61" s="84"/>
      <c r="K61" s="339"/>
      <c r="L61" s="85" t="s">
        <v>340</v>
      </c>
      <c r="M61" s="84" t="s">
        <v>341</v>
      </c>
      <c r="N61" s="87">
        <v>212</v>
      </c>
      <c r="O61" s="218">
        <v>5.98</v>
      </c>
      <c r="P61" s="218">
        <v>35.45</v>
      </c>
      <c r="Q61" s="84"/>
    </row>
    <row r="62" spans="1:17" ht="13.5">
      <c r="A62" s="85"/>
      <c r="B62" s="84"/>
      <c r="C62" s="86"/>
      <c r="D62" s="87"/>
      <c r="E62" s="87"/>
      <c r="F62" s="84"/>
      <c r="K62" s="75" t="s">
        <v>342</v>
      </c>
      <c r="L62" s="85" t="s">
        <v>343</v>
      </c>
      <c r="M62" s="84" t="s">
        <v>344</v>
      </c>
      <c r="N62" s="86">
        <v>2742</v>
      </c>
      <c r="O62" s="218">
        <v>104.41</v>
      </c>
      <c r="P62" s="218">
        <v>26.26</v>
      </c>
      <c r="Q62" s="84"/>
    </row>
    <row r="63" spans="1:18" s="223" customFormat="1" ht="13.5">
      <c r="A63" s="225"/>
      <c r="B63" s="226"/>
      <c r="C63" s="107"/>
      <c r="D63" s="109"/>
      <c r="E63" s="109"/>
      <c r="F63" s="207"/>
      <c r="K63" s="227"/>
      <c r="L63" s="225"/>
      <c r="M63" s="226"/>
      <c r="N63" s="107"/>
      <c r="O63" s="224"/>
      <c r="P63" s="224"/>
      <c r="Q63" s="207"/>
      <c r="R63" s="235"/>
    </row>
    <row r="64" spans="1:18" s="223" customFormat="1" ht="13.5">
      <c r="A64" s="225"/>
      <c r="B64" s="226"/>
      <c r="C64" s="107"/>
      <c r="D64" s="109"/>
      <c r="E64" s="109"/>
      <c r="F64" s="207"/>
      <c r="K64" s="227"/>
      <c r="L64" s="225"/>
      <c r="M64" s="226"/>
      <c r="N64" s="107">
        <f>SUM(N9:N63)</f>
        <v>9593075</v>
      </c>
      <c r="O64" s="224">
        <f>SUM(O9:O63)</f>
        <v>1715.3899999999996</v>
      </c>
      <c r="P64" s="224">
        <f>N64/O64</f>
        <v>5592.358006051103</v>
      </c>
      <c r="Q64" s="207"/>
      <c r="R64" s="235">
        <f>R76*N64/N78</f>
        <v>69818032.83352216</v>
      </c>
    </row>
    <row r="65" spans="1:18" s="223" customFormat="1" ht="13.5">
      <c r="A65" s="225"/>
      <c r="B65" s="226"/>
      <c r="C65" s="107"/>
      <c r="D65" s="109"/>
      <c r="E65" s="109"/>
      <c r="F65" s="207"/>
      <c r="K65" s="227"/>
      <c r="L65" s="225"/>
      <c r="M65" s="226"/>
      <c r="N65" s="107"/>
      <c r="O65" s="224"/>
      <c r="P65" s="224"/>
      <c r="Q65" s="207"/>
      <c r="R65" s="235"/>
    </row>
    <row r="66" spans="1:17" ht="13.5">
      <c r="A66" s="74"/>
      <c r="B66" s="73"/>
      <c r="C66" s="18"/>
      <c r="D66" s="20"/>
      <c r="E66" s="19"/>
      <c r="F66" s="73"/>
      <c r="K66" t="s">
        <v>694</v>
      </c>
      <c r="L66" s="74" t="s">
        <v>240</v>
      </c>
      <c r="M66" s="73" t="s">
        <v>241</v>
      </c>
      <c r="N66" s="18">
        <v>563077</v>
      </c>
      <c r="O66" s="216">
        <v>186.31</v>
      </c>
      <c r="P66" s="216">
        <v>3022.26</v>
      </c>
      <c r="Q66" s="73" t="s">
        <v>242</v>
      </c>
    </row>
    <row r="67" spans="1:17" ht="13.5">
      <c r="A67" s="85"/>
      <c r="B67" s="84"/>
      <c r="C67" s="86"/>
      <c r="D67" s="87"/>
      <c r="E67" s="87"/>
      <c r="F67" s="84"/>
      <c r="L67" s="74" t="s">
        <v>273</v>
      </c>
      <c r="M67" s="73" t="s">
        <v>274</v>
      </c>
      <c r="N67" s="18">
        <v>178031</v>
      </c>
      <c r="O67" s="216">
        <v>27.53</v>
      </c>
      <c r="P67" s="216">
        <v>6466.8</v>
      </c>
      <c r="Q67" s="73" t="s">
        <v>275</v>
      </c>
    </row>
    <row r="68" spans="1:17" ht="13.5">
      <c r="A68" s="75"/>
      <c r="B68" s="75"/>
      <c r="C68" s="77"/>
      <c r="D68" s="78"/>
      <c r="E68" s="78"/>
      <c r="F68" s="75"/>
      <c r="L68" s="74" t="s">
        <v>300</v>
      </c>
      <c r="M68" s="73" t="s">
        <v>301</v>
      </c>
      <c r="N68" s="18">
        <v>146599</v>
      </c>
      <c r="O68" s="216">
        <v>21.08</v>
      </c>
      <c r="P68" s="216">
        <v>6954.41</v>
      </c>
      <c r="Q68" s="73" t="s">
        <v>302</v>
      </c>
    </row>
    <row r="69" spans="1:17" ht="13.5">
      <c r="A69" s="80"/>
      <c r="B69" s="79"/>
      <c r="C69" s="81"/>
      <c r="D69" s="82"/>
      <c r="E69" s="82"/>
      <c r="F69" s="79"/>
      <c r="L69" s="74" t="s">
        <v>303</v>
      </c>
      <c r="M69" s="73" t="s">
        <v>304</v>
      </c>
      <c r="N69" s="18">
        <v>78795</v>
      </c>
      <c r="O69" s="216">
        <v>17.97</v>
      </c>
      <c r="P69" s="216">
        <v>4384.81</v>
      </c>
      <c r="Q69" s="73" t="s">
        <v>302</v>
      </c>
    </row>
    <row r="70" spans="1:17" ht="13.5">
      <c r="A70" s="76"/>
      <c r="B70" s="75"/>
      <c r="C70" s="77"/>
      <c r="D70" s="78"/>
      <c r="E70" s="78"/>
      <c r="F70" s="75"/>
      <c r="L70" s="74" t="s">
        <v>264</v>
      </c>
      <c r="M70" s="73" t="s">
        <v>265</v>
      </c>
      <c r="N70" s="18">
        <v>409272</v>
      </c>
      <c r="O70" s="216">
        <v>71.63</v>
      </c>
      <c r="P70" s="216">
        <v>5713.7</v>
      </c>
      <c r="Q70" s="73" t="s">
        <v>266</v>
      </c>
    </row>
    <row r="71" spans="1:18" s="223" customFormat="1" ht="13.5">
      <c r="A71" s="225"/>
      <c r="B71" s="226"/>
      <c r="C71" s="107"/>
      <c r="D71" s="109"/>
      <c r="E71" s="109"/>
      <c r="F71" s="207"/>
      <c r="K71" s="227"/>
      <c r="L71" s="225"/>
      <c r="M71" s="226"/>
      <c r="N71" s="107"/>
      <c r="O71" s="224"/>
      <c r="P71" s="224"/>
      <c r="Q71" s="207"/>
      <c r="R71" s="235"/>
    </row>
    <row r="72" spans="1:18" s="223" customFormat="1" ht="13.5">
      <c r="A72" s="225"/>
      <c r="B72" s="226"/>
      <c r="C72" s="107"/>
      <c r="D72" s="109"/>
      <c r="E72" s="109"/>
      <c r="F72" s="207"/>
      <c r="K72" s="227"/>
      <c r="L72" s="225"/>
      <c r="M72" s="226"/>
      <c r="N72" s="107">
        <f>SUM(N66:N71)</f>
        <v>1375774</v>
      </c>
      <c r="O72" s="224">
        <f>SUM(O66:O70)</f>
        <v>324.52</v>
      </c>
      <c r="P72" s="224">
        <f>N72/O72</f>
        <v>4239.412054726981</v>
      </c>
      <c r="Q72" s="207"/>
      <c r="R72" s="235">
        <f>R76*N72/N76</f>
        <v>10012830.536976527</v>
      </c>
    </row>
    <row r="73" spans="1:18" s="223" customFormat="1" ht="13.5">
      <c r="A73" s="225"/>
      <c r="B73" s="226"/>
      <c r="C73" s="107"/>
      <c r="D73" s="109"/>
      <c r="E73" s="109"/>
      <c r="F73" s="207"/>
      <c r="K73" s="227"/>
      <c r="L73" s="225"/>
      <c r="M73" s="226"/>
      <c r="N73" s="107"/>
      <c r="O73" s="224"/>
      <c r="P73" s="224"/>
      <c r="Q73" s="207"/>
      <c r="R73" s="235"/>
    </row>
    <row r="74" spans="1:18" s="223" customFormat="1" ht="13.5">
      <c r="A74" s="225"/>
      <c r="B74" s="226"/>
      <c r="C74" s="107"/>
      <c r="D74" s="109"/>
      <c r="E74" s="109"/>
      <c r="F74" s="207"/>
      <c r="K74" s="227"/>
      <c r="L74" s="225"/>
      <c r="M74" s="226"/>
      <c r="N74" s="107"/>
      <c r="O74" s="224"/>
      <c r="P74" s="224"/>
      <c r="Q74" s="207"/>
      <c r="R74" s="235"/>
    </row>
    <row r="75" spans="1:18" s="223" customFormat="1" ht="13.5">
      <c r="A75" s="225"/>
      <c r="B75" s="226"/>
      <c r="C75" s="107"/>
      <c r="D75" s="109"/>
      <c r="E75" s="109"/>
      <c r="F75" s="207"/>
      <c r="K75" s="227"/>
      <c r="L75" s="225"/>
      <c r="M75" s="226"/>
      <c r="N75" s="107"/>
      <c r="O75" s="224"/>
      <c r="P75" s="224"/>
      <c r="Q75" s="207"/>
      <c r="R75" s="235"/>
    </row>
    <row r="76" spans="1:18" ht="13.5" customHeight="1">
      <c r="A76" s="342"/>
      <c r="B76" s="343"/>
      <c r="C76" s="88"/>
      <c r="D76" s="89"/>
      <c r="E76" s="89"/>
      <c r="F76" s="90"/>
      <c r="L76" s="342" t="s">
        <v>345</v>
      </c>
      <c r="M76" s="343"/>
      <c r="N76" s="88">
        <v>12677921</v>
      </c>
      <c r="O76" s="219">
        <v>2187.42</v>
      </c>
      <c r="P76" s="219">
        <v>5795.83</v>
      </c>
      <c r="Q76" s="90"/>
      <c r="R76" s="233">
        <v>92269424</v>
      </c>
    </row>
    <row r="77" ht="13.5"/>
    <row r="78" spans="14:15" ht="13.5">
      <c r="N78" s="213">
        <f>N72+N64+N7+N2</f>
        <v>12677921</v>
      </c>
      <c r="O78" s="228">
        <f>O72+O64+O7+O2</f>
        <v>2177.8099999999995</v>
      </c>
    </row>
  </sheetData>
  <mergeCells count="6">
    <mergeCell ref="L76:M76"/>
    <mergeCell ref="A76:B76"/>
    <mergeCell ref="K50:K53"/>
    <mergeCell ref="K54:K57"/>
    <mergeCell ref="K58:K59"/>
    <mergeCell ref="K60:K61"/>
  </mergeCells>
  <hyperlinks>
    <hyperlink ref="L1" r:id="rId1" display="http://www.metro.tokyo.jp/"/>
    <hyperlink ref="L9" r:id="rId2" display="http://www.city.chiyoda.lg.jp/"/>
    <hyperlink ref="L10" r:id="rId3" display="http://www.city.chuo.lg.jp/"/>
    <hyperlink ref="L11" r:id="rId4" display="http://www.city.minato.tokyo.jp/"/>
    <hyperlink ref="L12" r:id="rId5" display="http://www.city.shinjuku.tokyo.jp/"/>
    <hyperlink ref="L13" r:id="rId6" display="http://www.city.bunkyo.lg.jp/"/>
    <hyperlink ref="L14" r:id="rId7" display="http://www.city.taito.tokyo.jp/"/>
    <hyperlink ref="L15" r:id="rId8" display="http://www.city.sumida.lg.jp/"/>
    <hyperlink ref="L16" r:id="rId9" display="http://www.city.koto.lg.jp/"/>
    <hyperlink ref="L17" r:id="rId10" display="http://www.city.shinagawa.tokyo.jp/"/>
    <hyperlink ref="L18" r:id="rId11" display="http://www.city.meguro.tokyo.jp/"/>
    <hyperlink ref="L19" r:id="rId12" display="http://www.city.ota.tokyo.jp/"/>
    <hyperlink ref="L20" r:id="rId13" display="http://www.city.setagaya.tokyo.jp/"/>
    <hyperlink ref="L21" r:id="rId14" display="http://www.city.shibuya.tokyo.jp/"/>
    <hyperlink ref="L22" r:id="rId15" display="http://www.city.tokyo-nakano.lg.jp/"/>
    <hyperlink ref="L23" r:id="rId16" display="http://www.city.suginami.tokyo.jp/"/>
    <hyperlink ref="L24" r:id="rId17" display="http://www.city.toshima.tokyo.jp/"/>
    <hyperlink ref="L25" r:id="rId18" display="http://www.city.kita.tokyo.jp/"/>
    <hyperlink ref="L26" r:id="rId19" display="http://www.city.arakawa.tokyo.jp/"/>
    <hyperlink ref="L27" r:id="rId20" display="http://www.city.itabashi.tokyo.jp/"/>
    <hyperlink ref="L28" r:id="rId21" display="http://www.city.nerima.tokyo.jp/"/>
    <hyperlink ref="L66" r:id="rId22" display="http://www.city.hachioji.tokyo.jp/"/>
    <hyperlink ref="L29" r:id="rId23" display="http://www.city.tachikawa.tokyo.jp/"/>
    <hyperlink ref="L30" r:id="rId24" display="http://www.city.musashino.lg.jp/"/>
    <hyperlink ref="L31" r:id="rId25" display="http://www.city.mitaka.tokyo.jp/"/>
    <hyperlink ref="L32" r:id="rId26" display="http://www.city.ome.tokyo.jp/"/>
    <hyperlink ref="L33" r:id="rId27" display="http://www.city.fuchu.tokyo.jp/"/>
    <hyperlink ref="L34" r:id="rId28" display="http://www.city.akishima.tokyo.jp/"/>
    <hyperlink ref="L35" r:id="rId29" display="http://www.city.chofu.tokyo.jp/"/>
    <hyperlink ref="L70" r:id="rId30" display="http://www.city.machida.tokyo.jp/"/>
    <hyperlink ref="L36" r:id="rId31" display="http://www.city.koganei.lg.jp/"/>
    <hyperlink ref="L37" r:id="rId32" display="http://www.city.kodaira.tokyo.jp/"/>
    <hyperlink ref="L67" r:id="rId33" display="http://www.city.hino.lg.jp/"/>
    <hyperlink ref="L38" r:id="rId34" display="http://www.city.higashimurayama.tokyo.jp/"/>
    <hyperlink ref="L39" r:id="rId35" display="http://www.city.kokubunji.tokyo.jp/"/>
    <hyperlink ref="L40" r:id="rId36" display="http://www.city.kunitachi.tokyo.jp/"/>
    <hyperlink ref="L41" r:id="rId37" display="http://www.city.fussa.tokyo.jp/"/>
    <hyperlink ref="L42" r:id="rId38" display="http://www.city.komae.tokyo.jp/"/>
    <hyperlink ref="L43" r:id="rId39" display="http://www.city.higashiyamato.lg.jp/"/>
    <hyperlink ref="L44" r:id="rId40" display="http://www.city.kiyose.tokyo.jp/"/>
    <hyperlink ref="L45" r:id="rId41" display="http://www.city.higashikurume.lg.jp/"/>
    <hyperlink ref="L46" r:id="rId42" display="http://www.city.musashimurayama.tokyo.jp/"/>
    <hyperlink ref="L68" r:id="rId43" display="http://www.city.tama.lg.jp/"/>
    <hyperlink ref="L69" r:id="rId44" display="http://www.city.inagi.tokyo.jp/"/>
    <hyperlink ref="L47" r:id="rId45" display="http://www.city.hamura.tokyo.jp/"/>
    <hyperlink ref="L48" r:id="rId46" display="http://www.city.akiruno.tokyo.jp/"/>
    <hyperlink ref="L49" r:id="rId47" display="http://www.city.nishitokyo.lg.jp/"/>
    <hyperlink ref="K50" r:id="rId48" display="http://www.nishitama-kouiki.jp/"/>
    <hyperlink ref="L50" r:id="rId49" display="http://www.town.mizuho.tokyo.jp/"/>
    <hyperlink ref="L51" r:id="rId50" display="http://www.town.hinode.tokyo.jp/"/>
    <hyperlink ref="L52" r:id="rId51" display="http://www.vill.hinohara.tokyo.jp/"/>
    <hyperlink ref="L53" r:id="rId52" display="http://www.town.okutama.tokyo.jp/"/>
    <hyperlink ref="L54" r:id="rId53" display="http://www.town.oshima.tokyo.jp/"/>
    <hyperlink ref="L55" r:id="rId54" display="http://www.toshimamura.org/"/>
    <hyperlink ref="L56" r:id="rId55" display="http://www.niijima.com/"/>
    <hyperlink ref="L57" r:id="rId56" display="http://www.vill.kouzushima.tokyo.jp/"/>
    <hyperlink ref="L58" r:id="rId57" display="http://www.miyakemura.com/"/>
    <hyperlink ref="L59" r:id="rId58" display="http://www.mikurasima.jp/"/>
    <hyperlink ref="L60" r:id="rId59" display="http://www.town.hachijo.tokyo.jp/"/>
    <hyperlink ref="L61" r:id="rId60" display="http://www.vill.aogashima.tokyo.jp/index.php"/>
    <hyperlink ref="L62" r:id="rId61" display="http://www.vill.ogasawara.tokyo.jp/"/>
    <hyperlink ref="L2" r:id="rId62" display="http://www.city.adachi.tokyo.jp/"/>
    <hyperlink ref="L4" r:id="rId63" display="http://www.city.katsushika.lg.jp/"/>
    <hyperlink ref="L5" r:id="rId64" display="http://www.city.edogawa.tokyo.jp/"/>
  </hyperlinks>
  <printOptions/>
  <pageMargins left="0.75" right="0.75" top="1" bottom="1" header="0.512" footer="0.512"/>
  <pageSetup orientation="portrait" paperSize="9"/>
  <drawing r:id="rId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1">
      <selection activeCell="F47" sqref="F47"/>
    </sheetView>
  </sheetViews>
  <sheetFormatPr defaultColWidth="9.00390625" defaultRowHeight="13.5"/>
  <cols>
    <col min="2" max="2" width="16.25390625" style="0" customWidth="1"/>
    <col min="3" max="3" width="14.50390625" style="0" customWidth="1"/>
    <col min="4" max="4" width="9.25390625" style="0" bestFit="1" customWidth="1"/>
    <col min="5" max="5" width="9.875" style="0" bestFit="1" customWidth="1"/>
    <col min="6" max="6" width="8.00390625" style="0" bestFit="1" customWidth="1"/>
    <col min="8" max="8" width="11.00390625" style="248" bestFit="1" customWidth="1"/>
  </cols>
  <sheetData>
    <row r="1" spans="2:8" ht="13.5">
      <c r="B1" s="72" t="s">
        <v>61</v>
      </c>
      <c r="C1" s="71" t="s">
        <v>1139</v>
      </c>
      <c r="D1" s="71" t="s">
        <v>189</v>
      </c>
      <c r="E1" s="71" t="s">
        <v>190</v>
      </c>
      <c r="F1" s="71" t="s">
        <v>6</v>
      </c>
      <c r="G1" s="71" t="s">
        <v>191</v>
      </c>
      <c r="H1" s="229"/>
    </row>
    <row r="2" spans="2:8" ht="13.5">
      <c r="B2" s="74" t="s">
        <v>1141</v>
      </c>
      <c r="C2" s="73" t="s">
        <v>1142</v>
      </c>
      <c r="D2" s="18">
        <v>807073</v>
      </c>
      <c r="E2" s="19">
        <v>1511.17</v>
      </c>
      <c r="F2" s="20">
        <v>534.07</v>
      </c>
      <c r="G2" s="73" t="s">
        <v>1143</v>
      </c>
      <c r="H2" s="229"/>
    </row>
    <row r="3" spans="2:8" ht="13.5">
      <c r="B3" s="74" t="s">
        <v>1163</v>
      </c>
      <c r="C3" s="73" t="s">
        <v>1164</v>
      </c>
      <c r="D3" s="18">
        <v>171496</v>
      </c>
      <c r="E3" s="20">
        <v>164.08</v>
      </c>
      <c r="F3" s="19">
        <v>1045.2</v>
      </c>
      <c r="G3" s="73" t="s">
        <v>1165</v>
      </c>
      <c r="H3" s="229"/>
    </row>
    <row r="4" spans="2:8" ht="13.5">
      <c r="B4" s="74" t="s">
        <v>1169</v>
      </c>
      <c r="C4" s="73" t="s">
        <v>1170</v>
      </c>
      <c r="D4" s="18">
        <v>118346</v>
      </c>
      <c r="E4" s="20">
        <v>265.63</v>
      </c>
      <c r="F4" s="20">
        <v>445.53</v>
      </c>
      <c r="G4" s="73" t="s">
        <v>712</v>
      </c>
      <c r="H4" s="229"/>
    </row>
    <row r="5" spans="2:8" ht="13.5">
      <c r="B5" s="74" t="s">
        <v>1176</v>
      </c>
      <c r="C5" s="73" t="s">
        <v>1177</v>
      </c>
      <c r="D5" s="18">
        <v>83577</v>
      </c>
      <c r="E5" s="20">
        <v>108.56</v>
      </c>
      <c r="F5" s="20">
        <v>769.87</v>
      </c>
      <c r="G5" s="73" t="s">
        <v>1008</v>
      </c>
      <c r="H5" s="229"/>
    </row>
    <row r="6" spans="2:8" ht="13.5">
      <c r="B6" s="74" t="s">
        <v>1183</v>
      </c>
      <c r="C6" s="73" t="s">
        <v>1184</v>
      </c>
      <c r="D6" s="18">
        <v>44165</v>
      </c>
      <c r="E6" s="20">
        <v>55.08</v>
      </c>
      <c r="F6" s="20">
        <v>801.83</v>
      </c>
      <c r="G6" s="73" t="s">
        <v>1185</v>
      </c>
      <c r="H6" s="229"/>
    </row>
    <row r="7" spans="2:8" ht="13.5">
      <c r="B7" s="74" t="s">
        <v>1188</v>
      </c>
      <c r="C7" s="73" t="s">
        <v>1189</v>
      </c>
      <c r="D7" s="18">
        <v>35023</v>
      </c>
      <c r="E7" s="20">
        <v>65.85</v>
      </c>
      <c r="F7" s="20">
        <v>531.86</v>
      </c>
      <c r="G7" s="73" t="s">
        <v>408</v>
      </c>
      <c r="H7" s="229"/>
    </row>
    <row r="8" spans="2:8" ht="13.5">
      <c r="B8" s="74" t="s">
        <v>1190</v>
      </c>
      <c r="C8" s="73" t="s">
        <v>1191</v>
      </c>
      <c r="D8" s="18">
        <v>47685</v>
      </c>
      <c r="E8" s="20">
        <v>94.24</v>
      </c>
      <c r="F8" s="20">
        <v>506</v>
      </c>
      <c r="G8" s="73" t="s">
        <v>1192</v>
      </c>
      <c r="H8" s="229"/>
    </row>
    <row r="9" spans="1:8" ht="13.5">
      <c r="A9" s="76" t="s">
        <v>1237</v>
      </c>
      <c r="B9" s="80" t="s">
        <v>1238</v>
      </c>
      <c r="C9" s="79" t="s">
        <v>1239</v>
      </c>
      <c r="D9" s="81">
        <v>20286</v>
      </c>
      <c r="E9" s="82">
        <v>133.84</v>
      </c>
      <c r="F9" s="82">
        <v>151.57</v>
      </c>
      <c r="G9" s="79"/>
      <c r="H9" s="229"/>
    </row>
    <row r="10" spans="1:8" ht="13.5">
      <c r="A10" s="75" t="s">
        <v>1240</v>
      </c>
      <c r="B10" s="80" t="s">
        <v>1241</v>
      </c>
      <c r="C10" s="79" t="s">
        <v>1242</v>
      </c>
      <c r="D10" s="81">
        <v>16767</v>
      </c>
      <c r="E10" s="82">
        <v>13.47</v>
      </c>
      <c r="F10" s="83">
        <v>1244.77</v>
      </c>
      <c r="G10" s="79"/>
      <c r="H10" s="229"/>
    </row>
    <row r="11" spans="1:8" s="223" customFormat="1" ht="13.5">
      <c r="A11" s="227"/>
      <c r="B11" s="225"/>
      <c r="C11" s="226"/>
      <c r="D11" s="107"/>
      <c r="E11" s="109"/>
      <c r="F11" s="108"/>
      <c r="G11" s="207"/>
      <c r="H11" s="230"/>
    </row>
    <row r="12" spans="1:8" s="223" customFormat="1" ht="13.5">
      <c r="A12" s="227"/>
      <c r="B12" s="225"/>
      <c r="C12" s="226"/>
      <c r="D12" s="107">
        <f>SUM(D2:D11)</f>
        <v>1344418</v>
      </c>
      <c r="E12" s="108">
        <f>SUM(E2:E11)</f>
        <v>2411.9199999999996</v>
      </c>
      <c r="F12" s="108">
        <f>D12/E12</f>
        <v>557.4057182659459</v>
      </c>
      <c r="G12" s="207"/>
      <c r="H12" s="230">
        <f>H49*D12/D49</f>
        <v>5818032.832026549</v>
      </c>
    </row>
    <row r="13" spans="1:8" s="223" customFormat="1" ht="13.5">
      <c r="A13" s="227"/>
      <c r="B13" s="225"/>
      <c r="C13" s="226"/>
      <c r="D13" s="107"/>
      <c r="E13" s="109"/>
      <c r="F13" s="108"/>
      <c r="G13" s="207"/>
      <c r="H13" s="230"/>
    </row>
    <row r="14" spans="2:8" ht="13.5">
      <c r="B14" s="74" t="s">
        <v>62</v>
      </c>
      <c r="C14" s="73" t="s">
        <v>1140</v>
      </c>
      <c r="D14" s="18">
        <v>712170</v>
      </c>
      <c r="E14" s="19">
        <v>1388.78</v>
      </c>
      <c r="F14" s="20">
        <v>512.8</v>
      </c>
      <c r="G14" s="73" t="s">
        <v>348</v>
      </c>
      <c r="H14" s="229"/>
    </row>
    <row r="15" spans="2:8" ht="13.5">
      <c r="B15" s="74" t="s">
        <v>1159</v>
      </c>
      <c r="C15" s="73" t="s">
        <v>1160</v>
      </c>
      <c r="D15" s="18">
        <v>101734</v>
      </c>
      <c r="E15" s="20">
        <v>315.88</v>
      </c>
      <c r="F15" s="20">
        <v>322.07</v>
      </c>
      <c r="G15" s="73" t="s">
        <v>1161</v>
      </c>
      <c r="H15" s="229"/>
    </row>
    <row r="16" spans="2:8" ht="13.5">
      <c r="B16" s="74" t="s">
        <v>1166</v>
      </c>
      <c r="C16" s="73" t="s">
        <v>1167</v>
      </c>
      <c r="D16" s="18">
        <v>119975</v>
      </c>
      <c r="E16" s="20">
        <v>45.98</v>
      </c>
      <c r="F16" s="19">
        <v>2609.29</v>
      </c>
      <c r="G16" s="73" t="s">
        <v>1168</v>
      </c>
      <c r="H16" s="229"/>
    </row>
    <row r="17" spans="2:8" ht="13.5">
      <c r="B17" s="74" t="s">
        <v>1171</v>
      </c>
      <c r="C17" s="73" t="s">
        <v>1172</v>
      </c>
      <c r="D17" s="18">
        <v>129141</v>
      </c>
      <c r="E17" s="20">
        <v>140.74</v>
      </c>
      <c r="F17" s="20">
        <v>917.59</v>
      </c>
      <c r="G17" s="73" t="s">
        <v>712</v>
      </c>
      <c r="H17" s="229"/>
    </row>
    <row r="18" spans="2:8" ht="13.5">
      <c r="B18" s="74" t="s">
        <v>1195</v>
      </c>
      <c r="C18" s="73" t="s">
        <v>1196</v>
      </c>
      <c r="D18" s="18">
        <v>50265</v>
      </c>
      <c r="E18" s="20">
        <v>111.5</v>
      </c>
      <c r="F18" s="20">
        <v>450.81</v>
      </c>
      <c r="G18" s="73" t="s">
        <v>612</v>
      </c>
      <c r="H18" s="229"/>
    </row>
    <row r="19" spans="1:8" ht="13.5">
      <c r="A19" s="344" t="s">
        <v>1226</v>
      </c>
      <c r="B19" s="80" t="s">
        <v>1227</v>
      </c>
      <c r="C19" s="79" t="s">
        <v>1228</v>
      </c>
      <c r="D19" s="81">
        <v>12561</v>
      </c>
      <c r="E19" s="82">
        <v>53.29</v>
      </c>
      <c r="F19" s="82">
        <v>235.71</v>
      </c>
      <c r="G19" s="79"/>
      <c r="H19" s="229"/>
    </row>
    <row r="20" spans="1:8" ht="13.5">
      <c r="A20" s="345"/>
      <c r="B20" s="80" t="s">
        <v>1229</v>
      </c>
      <c r="C20" s="79" t="s">
        <v>1230</v>
      </c>
      <c r="D20" s="81">
        <v>22854</v>
      </c>
      <c r="E20" s="82">
        <v>24.54</v>
      </c>
      <c r="F20" s="82">
        <v>931.3</v>
      </c>
      <c r="G20" s="79"/>
      <c r="H20" s="229"/>
    </row>
    <row r="21" spans="1:8" ht="13.5">
      <c r="A21" s="293" t="s">
        <v>1231</v>
      </c>
      <c r="B21" s="80" t="s">
        <v>1232</v>
      </c>
      <c r="C21" s="79" t="s">
        <v>1233</v>
      </c>
      <c r="D21" s="81">
        <v>28920</v>
      </c>
      <c r="E21" s="82">
        <v>20.84</v>
      </c>
      <c r="F21" s="83">
        <v>1387.72</v>
      </c>
      <c r="G21" s="79"/>
      <c r="H21" s="229"/>
    </row>
    <row r="22" spans="1:8" ht="13.5">
      <c r="A22" s="339"/>
      <c r="B22" s="80" t="s">
        <v>1234</v>
      </c>
      <c r="C22" s="79" t="s">
        <v>1235</v>
      </c>
      <c r="D22" s="81">
        <v>8837</v>
      </c>
      <c r="E22" s="82">
        <v>496.72</v>
      </c>
      <c r="F22" s="82">
        <v>17.79</v>
      </c>
      <c r="G22" s="79" t="s">
        <v>1236</v>
      </c>
      <c r="H22" s="229"/>
    </row>
    <row r="23" spans="2:8" ht="13.5">
      <c r="B23" s="74" t="s">
        <v>1144</v>
      </c>
      <c r="C23" s="73" t="s">
        <v>1145</v>
      </c>
      <c r="D23" s="18">
        <v>207586</v>
      </c>
      <c r="E23" s="20">
        <v>187.1</v>
      </c>
      <c r="F23" s="19">
        <v>1109.49</v>
      </c>
      <c r="G23" s="73" t="s">
        <v>1146</v>
      </c>
      <c r="H23" s="229"/>
    </row>
    <row r="24" spans="2:8" ht="13.5">
      <c r="B24" s="74" t="s">
        <v>1147</v>
      </c>
      <c r="C24" s="73" t="s">
        <v>1148</v>
      </c>
      <c r="D24" s="18">
        <v>40949</v>
      </c>
      <c r="E24" s="20">
        <v>61.56</v>
      </c>
      <c r="F24" s="20">
        <v>665.19</v>
      </c>
      <c r="G24" s="73" t="s">
        <v>1149</v>
      </c>
      <c r="H24" s="229"/>
    </row>
    <row r="25" spans="2:8" ht="13.5">
      <c r="B25" s="74" t="s">
        <v>1150</v>
      </c>
      <c r="C25" s="73" t="s">
        <v>1151</v>
      </c>
      <c r="D25" s="18">
        <v>112181</v>
      </c>
      <c r="E25" s="20">
        <v>62.13</v>
      </c>
      <c r="F25" s="19">
        <v>1805.59</v>
      </c>
      <c r="G25" s="73" t="s">
        <v>1152</v>
      </c>
      <c r="H25" s="229"/>
    </row>
    <row r="26" spans="2:8" ht="13.5">
      <c r="B26" s="74" t="s">
        <v>1153</v>
      </c>
      <c r="C26" s="73" t="s">
        <v>1154</v>
      </c>
      <c r="D26" s="18">
        <v>121741</v>
      </c>
      <c r="E26" s="20">
        <v>314.81</v>
      </c>
      <c r="F26" s="20">
        <v>386.71</v>
      </c>
      <c r="G26" s="73" t="s">
        <v>1155</v>
      </c>
      <c r="H26" s="229"/>
    </row>
    <row r="27" spans="2:8" ht="13.5">
      <c r="B27" s="74" t="s">
        <v>1156</v>
      </c>
      <c r="C27" s="73" t="s">
        <v>1157</v>
      </c>
      <c r="D27" s="18">
        <v>72432</v>
      </c>
      <c r="E27" s="20">
        <v>124.13</v>
      </c>
      <c r="F27" s="20">
        <v>583.52</v>
      </c>
      <c r="G27" s="73" t="s">
        <v>1158</v>
      </c>
      <c r="H27" s="229"/>
    </row>
    <row r="28" spans="2:8" ht="13.5">
      <c r="B28" s="74" t="s">
        <v>684</v>
      </c>
      <c r="C28" s="73" t="s">
        <v>1162</v>
      </c>
      <c r="D28" s="18">
        <v>236437</v>
      </c>
      <c r="E28" s="20">
        <v>214.1</v>
      </c>
      <c r="F28" s="19">
        <v>1104.33</v>
      </c>
      <c r="G28" s="73" t="s">
        <v>1015</v>
      </c>
      <c r="H28" s="229"/>
    </row>
    <row r="29" spans="2:8" ht="13.5">
      <c r="B29" s="74" t="s">
        <v>1173</v>
      </c>
      <c r="C29" s="73" t="s">
        <v>1174</v>
      </c>
      <c r="D29" s="18">
        <v>86699</v>
      </c>
      <c r="E29" s="20">
        <v>194.63</v>
      </c>
      <c r="F29" s="20">
        <v>445.46</v>
      </c>
      <c r="G29" s="73" t="s">
        <v>1175</v>
      </c>
      <c r="H29" s="229"/>
    </row>
    <row r="30" spans="2:8" ht="13.5">
      <c r="B30" s="74" t="s">
        <v>1178</v>
      </c>
      <c r="C30" s="73" t="s">
        <v>1179</v>
      </c>
      <c r="D30" s="18">
        <v>26170</v>
      </c>
      <c r="E30" s="20">
        <v>104.7</v>
      </c>
      <c r="F30" s="20">
        <v>249.95</v>
      </c>
      <c r="G30" s="73" t="s">
        <v>1180</v>
      </c>
      <c r="H30" s="229"/>
    </row>
    <row r="31" spans="2:8" ht="13.5">
      <c r="B31" s="74" t="s">
        <v>1181</v>
      </c>
      <c r="C31" s="73" t="s">
        <v>1182</v>
      </c>
      <c r="D31" s="18">
        <v>53429</v>
      </c>
      <c r="E31" s="20">
        <v>138.39</v>
      </c>
      <c r="F31" s="20">
        <v>386.08</v>
      </c>
      <c r="G31" s="73" t="s">
        <v>1180</v>
      </c>
      <c r="H31" s="229"/>
    </row>
    <row r="32" spans="2:8" ht="13.5">
      <c r="B32" s="74" t="s">
        <v>1186</v>
      </c>
      <c r="C32" s="73" t="s">
        <v>1187</v>
      </c>
      <c r="D32" s="18">
        <v>36321</v>
      </c>
      <c r="E32" s="20">
        <v>363.97</v>
      </c>
      <c r="F32" s="20">
        <v>99.79</v>
      </c>
      <c r="G32" s="73" t="s">
        <v>408</v>
      </c>
      <c r="H32" s="229"/>
    </row>
    <row r="33" spans="2:8" ht="13.5">
      <c r="B33" s="74" t="s">
        <v>1193</v>
      </c>
      <c r="C33" s="73" t="s">
        <v>1194</v>
      </c>
      <c r="D33" s="18">
        <v>49956</v>
      </c>
      <c r="E33" s="20">
        <v>94.71</v>
      </c>
      <c r="F33" s="20">
        <v>527.46</v>
      </c>
      <c r="G33" s="73" t="s">
        <v>417</v>
      </c>
      <c r="H33" s="229"/>
    </row>
    <row r="34" spans="1:8" ht="13.5">
      <c r="A34" s="293" t="s">
        <v>1197</v>
      </c>
      <c r="B34" s="80" t="s">
        <v>1198</v>
      </c>
      <c r="C34" s="79" t="s">
        <v>1199</v>
      </c>
      <c r="D34" s="81">
        <v>14957</v>
      </c>
      <c r="E34" s="82">
        <v>77.83</v>
      </c>
      <c r="F34" s="82">
        <v>192.18</v>
      </c>
      <c r="G34" s="79"/>
      <c r="H34" s="229"/>
    </row>
    <row r="35" spans="1:8" ht="13.5">
      <c r="A35" s="339"/>
      <c r="B35" s="80" t="s">
        <v>1200</v>
      </c>
      <c r="C35" s="79" t="s">
        <v>1201</v>
      </c>
      <c r="D35" s="81">
        <v>8210</v>
      </c>
      <c r="E35" s="82">
        <v>100.79</v>
      </c>
      <c r="F35" s="82">
        <v>81.46</v>
      </c>
      <c r="G35" s="79"/>
      <c r="H35" s="229"/>
    </row>
    <row r="36" spans="1:8" ht="13.5">
      <c r="A36" s="339"/>
      <c r="B36" s="80" t="s">
        <v>1202</v>
      </c>
      <c r="C36" s="79" t="s">
        <v>1203</v>
      </c>
      <c r="D36" s="81">
        <v>9939</v>
      </c>
      <c r="E36" s="82">
        <v>110.58</v>
      </c>
      <c r="F36" s="82">
        <v>89.88</v>
      </c>
      <c r="G36" s="79"/>
      <c r="H36" s="229"/>
    </row>
    <row r="37" spans="1:8" ht="13.5">
      <c r="A37" s="339"/>
      <c r="B37" s="80" t="s">
        <v>1204</v>
      </c>
      <c r="C37" s="79" t="s">
        <v>1205</v>
      </c>
      <c r="D37" s="81">
        <v>8006</v>
      </c>
      <c r="E37" s="82">
        <v>85.23</v>
      </c>
      <c r="F37" s="82">
        <v>93.93</v>
      </c>
      <c r="G37" s="79"/>
      <c r="H37" s="229"/>
    </row>
    <row r="38" spans="1:8" ht="13.5">
      <c r="A38" s="348"/>
      <c r="B38" s="80" t="s">
        <v>1206</v>
      </c>
      <c r="C38" s="79" t="s">
        <v>1207</v>
      </c>
      <c r="D38" s="81">
        <v>10174</v>
      </c>
      <c r="E38" s="82">
        <v>105.52</v>
      </c>
      <c r="F38" s="82">
        <v>96.42</v>
      </c>
      <c r="G38" s="79"/>
      <c r="H38" s="229"/>
    </row>
    <row r="39" spans="1:8" ht="13.5">
      <c r="A39" s="344" t="s">
        <v>1221</v>
      </c>
      <c r="B39" s="80" t="s">
        <v>1222</v>
      </c>
      <c r="C39" s="79" t="s">
        <v>1223</v>
      </c>
      <c r="D39" s="81">
        <v>16686</v>
      </c>
      <c r="E39" s="82">
        <v>30.92</v>
      </c>
      <c r="F39" s="82">
        <v>539.65</v>
      </c>
      <c r="G39" s="79"/>
      <c r="H39" s="229"/>
    </row>
    <row r="40" spans="1:8" ht="13.5">
      <c r="A40" s="349"/>
      <c r="B40" s="80" t="s">
        <v>1224</v>
      </c>
      <c r="C40" s="79" t="s">
        <v>1225</v>
      </c>
      <c r="D40" s="81">
        <v>9448</v>
      </c>
      <c r="E40" s="82">
        <v>23.03</v>
      </c>
      <c r="F40" s="82">
        <v>410.25</v>
      </c>
      <c r="G40" s="79"/>
      <c r="H40" s="229"/>
    </row>
    <row r="41" spans="1:8" ht="13.5">
      <c r="A41" s="75" t="s">
        <v>1208</v>
      </c>
      <c r="B41" s="80" t="s">
        <v>1209</v>
      </c>
      <c r="C41" s="79" t="s">
        <v>1210</v>
      </c>
      <c r="D41" s="81">
        <v>38853</v>
      </c>
      <c r="E41" s="82">
        <v>65.13</v>
      </c>
      <c r="F41" s="82">
        <v>596.55</v>
      </c>
      <c r="G41" s="79"/>
      <c r="H41" s="229"/>
    </row>
    <row r="42" spans="1:8" ht="13.5">
      <c r="A42" s="293" t="s">
        <v>1211</v>
      </c>
      <c r="B42" s="80" t="s">
        <v>1212</v>
      </c>
      <c r="C42" s="79" t="s">
        <v>1213</v>
      </c>
      <c r="D42" s="81">
        <v>32026</v>
      </c>
      <c r="E42" s="82">
        <v>8.84</v>
      </c>
      <c r="F42" s="83">
        <v>3622.85</v>
      </c>
      <c r="G42" s="79"/>
      <c r="H42" s="229"/>
    </row>
    <row r="43" spans="1:8" ht="13.5">
      <c r="A43" s="339"/>
      <c r="B43" s="80" t="s">
        <v>1214</v>
      </c>
      <c r="C43" s="79" t="s">
        <v>1215</v>
      </c>
      <c r="D43" s="81">
        <v>39239</v>
      </c>
      <c r="E43" s="82">
        <v>26.51</v>
      </c>
      <c r="F43" s="83">
        <v>1480.16</v>
      </c>
      <c r="G43" s="79"/>
      <c r="H43" s="229"/>
    </row>
    <row r="44" spans="1:8" ht="13.5">
      <c r="A44" s="339"/>
      <c r="B44" s="80" t="s">
        <v>1216</v>
      </c>
      <c r="C44" s="79" t="s">
        <v>1217</v>
      </c>
      <c r="D44" s="81">
        <v>21233</v>
      </c>
      <c r="E44" s="82">
        <v>136.13</v>
      </c>
      <c r="F44" s="82">
        <v>155.98</v>
      </c>
      <c r="G44" s="79"/>
      <c r="H44" s="229"/>
    </row>
    <row r="45" spans="1:8" ht="13.5">
      <c r="A45" s="76" t="s">
        <v>1218</v>
      </c>
      <c r="B45" s="80" t="s">
        <v>1219</v>
      </c>
      <c r="C45" s="79" t="s">
        <v>1220</v>
      </c>
      <c r="D45" s="81">
        <v>9606</v>
      </c>
      <c r="E45" s="82">
        <v>74.18</v>
      </c>
      <c r="F45" s="82">
        <v>129.5</v>
      </c>
      <c r="G45" s="79"/>
      <c r="H45" s="229"/>
    </row>
    <row r="46" spans="1:8" s="223" customFormat="1" ht="13.5">
      <c r="A46" s="227"/>
      <c r="B46" s="225"/>
      <c r="C46" s="226"/>
      <c r="D46" s="107"/>
      <c r="E46" s="109"/>
      <c r="F46" s="108"/>
      <c r="G46" s="207"/>
      <c r="H46" s="230"/>
    </row>
    <row r="47" spans="1:8" s="223" customFormat="1" ht="13.5">
      <c r="A47" s="227"/>
      <c r="B47" s="225"/>
      <c r="C47" s="226"/>
      <c r="D47" s="107">
        <f>SUM(D14:D46)</f>
        <v>2448735</v>
      </c>
      <c r="E47" s="108">
        <f>SUM(E14:E46)</f>
        <v>5303.1900000000005</v>
      </c>
      <c r="F47" s="108">
        <f>D47/E47</f>
        <v>461.74755194514995</v>
      </c>
      <c r="G47" s="207"/>
      <c r="H47" s="230">
        <f>H49*D47/D49</f>
        <v>10597017.167973451</v>
      </c>
    </row>
    <row r="48" spans="1:8" s="223" customFormat="1" ht="13.5">
      <c r="A48" s="227"/>
      <c r="B48" s="225"/>
      <c r="C48" s="226"/>
      <c r="D48" s="107"/>
      <c r="E48" s="109"/>
      <c r="F48" s="108"/>
      <c r="G48" s="207"/>
      <c r="H48" s="230"/>
    </row>
    <row r="49" spans="2:8" ht="13.5">
      <c r="B49" s="342" t="s">
        <v>1243</v>
      </c>
      <c r="C49" s="343"/>
      <c r="D49" s="88">
        <v>3793153</v>
      </c>
      <c r="E49" s="89">
        <v>7780.08</v>
      </c>
      <c r="F49" s="90">
        <v>487.55</v>
      </c>
      <c r="G49" s="90"/>
      <c r="H49" s="233">
        <v>16415050</v>
      </c>
    </row>
    <row r="50" ht="13.5"/>
    <row r="51" spans="4:5" ht="13.5">
      <c r="D51" s="213">
        <f>D47+D12</f>
        <v>3793153</v>
      </c>
      <c r="E51" s="228">
        <f>E47+E12</f>
        <v>7715.110000000001</v>
      </c>
    </row>
  </sheetData>
  <mergeCells count="6">
    <mergeCell ref="A19:A20"/>
    <mergeCell ref="A21:A22"/>
    <mergeCell ref="B49:C49"/>
    <mergeCell ref="A34:A38"/>
    <mergeCell ref="A39:A40"/>
    <mergeCell ref="A42:A44"/>
  </mergeCells>
  <hyperlinks>
    <hyperlink ref="B1" r:id="rId1" display="http://www.pref.shizuoka.jp/"/>
    <hyperlink ref="B2" r:id="rId2" display="http://www.city.hamamatsu.shizuoka.jp/"/>
    <hyperlink ref="B23" r:id="rId3" display="http://www.city.numazu.shizuoka.jp/"/>
    <hyperlink ref="B24" r:id="rId4" display="http://www.city.atami.shizuoka.jp/"/>
    <hyperlink ref="B25" r:id="rId5" display="http://www.city.mishima.shizuoka.jp/"/>
    <hyperlink ref="B26" r:id="rId6" display="http://www.city.fujinomiya.shizuoka.jp/"/>
    <hyperlink ref="B27" r:id="rId7" display="http://www.city.ito.shizuoka.jp/"/>
    <hyperlink ref="B15" r:id="rId8" display="http://www.city.shimada.shizuoka.jp/"/>
    <hyperlink ref="B28" r:id="rId9" display="http://www.city.fuji.shizuoka.jp/"/>
    <hyperlink ref="B3" r:id="rId10" display="http://www.city.iwata.shizuoka.jp/"/>
    <hyperlink ref="B16" r:id="rId11" display="http://www.city.yaizu.lg.jp/"/>
    <hyperlink ref="B4" r:id="rId12" display="http://www.city.kakegawa.shizuoka.jp/"/>
    <hyperlink ref="B17" r:id="rId13" display="http://www.city.fujieda.shizuoka.jp/"/>
    <hyperlink ref="B29" r:id="rId14" display="http://city.gotemba.shizuoka.jp/"/>
    <hyperlink ref="B5" r:id="rId15" display="http://www.city.fukuroi.shizuoka.jp/"/>
    <hyperlink ref="B30" r:id="rId16" display="http://www.city.shimoda.shizuoka.jp/"/>
    <hyperlink ref="B31" r:id="rId17" display="http://www.city.susono.shizuoka.jp/"/>
    <hyperlink ref="B6" r:id="rId18" display="http://www.city.kosai.shizuoka.jp/"/>
    <hyperlink ref="B32" r:id="rId19" display="http://www.city.izu.shizuoka.jp/"/>
    <hyperlink ref="B7" r:id="rId20" display="http://www.city.omaezaki.shizuoka.jp/"/>
    <hyperlink ref="B8" r:id="rId21" display="http://www.city.kikugawa.shizuoka.jp/"/>
    <hyperlink ref="B33" r:id="rId22" display="http://www.city.izunokuni.shizuoka.jp/"/>
    <hyperlink ref="B18" r:id="rId23" display="http://www.city.makinohara.shizuoka.jp/"/>
    <hyperlink ref="B34" r:id="rId24" display="http://www.town.higashiizu.shizuoka.jp/"/>
    <hyperlink ref="B35" r:id="rId25" display="http://www.town.kawazu.shizuoka.jp/"/>
    <hyperlink ref="B36" r:id="rId26" display="http://www.town.minamiizu.shizuoka.jp/"/>
    <hyperlink ref="B37" r:id="rId27" display="http://www.town.matsuzaki.shizuoka.jp/"/>
    <hyperlink ref="B38" r:id="rId28" display="http://www.town.nishiizu.shizuoka.jp/"/>
    <hyperlink ref="B41" r:id="rId29" display="http://www.town.kannami.shizuoka.jp/"/>
    <hyperlink ref="B42" r:id="rId30" display="http://www.kakitagawa.tv/shimizu-t/"/>
    <hyperlink ref="B43" r:id="rId31" display="http://japan.nagaizumi.org/"/>
    <hyperlink ref="B44" r:id="rId32" display="http://www.fuji-oyama.jp/"/>
    <hyperlink ref="A45" r:id="rId33" display="http://www.city.fuji.shizuoka.jp/~kouiki/"/>
    <hyperlink ref="B45" r:id="rId34" display="http://www.wbs.ne.jp/bt/shibakawa/"/>
    <hyperlink ref="A39" r:id="rId35" display="http://www.across.or.jp/city-shizuoka/"/>
    <hyperlink ref="B39" r:id="rId36" display="http://www.fujikawa-cho.com/"/>
    <hyperlink ref="B40" r:id="rId37" display="http://www.yuicho.jp/"/>
    <hyperlink ref="A19" r:id="rId38" display="http://www.shida.or.jp/"/>
    <hyperlink ref="B19" r:id="rId39" display="http://www.town.okabe.shizuoka.jp/"/>
    <hyperlink ref="B20" r:id="rId40" display="http://www.town.oigawa.lg.jp/"/>
    <hyperlink ref="B21" r:id="rId41" display="http://www.town.yoshida.shizuoka.jp/"/>
    <hyperlink ref="B22" r:id="rId42" display="http://www.town.kawanehon.shizuoka.jp/"/>
    <hyperlink ref="A9" r:id="rId43" display="http://www.chuen.net/"/>
    <hyperlink ref="B9" r:id="rId44" display="http://www.town.morimachi.shizuoka.jp/"/>
    <hyperlink ref="B10" r:id="rId45" display="http://www.town.arai.shizuoka.jp/"/>
    <hyperlink ref="B14" r:id="rId46" display="http://www.city.shizuoka.jp/"/>
  </hyperlinks>
  <printOptions/>
  <pageMargins left="0.75" right="0.75" top="1" bottom="1" header="0.512" footer="0.512"/>
  <pageSetup orientation="portrait" paperSize="9"/>
  <drawing r:id="rId47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6"/>
  <sheetViews>
    <sheetView workbookViewId="0" topLeftCell="A25">
      <selection activeCell="D94" sqref="D94"/>
    </sheetView>
  </sheetViews>
  <sheetFormatPr defaultColWidth="9.00390625" defaultRowHeight="13.5"/>
  <cols>
    <col min="1" max="1" width="9.00390625" style="60" bestFit="1" customWidth="1"/>
    <col min="2" max="2" width="11.00390625" style="60" bestFit="1" customWidth="1"/>
    <col min="3" max="3" width="21.00390625" style="60" customWidth="1"/>
    <col min="4" max="4" width="9.25390625" style="0" bestFit="1" customWidth="1"/>
    <col min="6" max="6" width="9.25390625" style="0" bestFit="1" customWidth="1"/>
    <col min="8" max="8" width="11.00390625" style="0" bestFit="1" customWidth="1"/>
  </cols>
  <sheetData>
    <row r="1" spans="2:8" ht="13.5">
      <c r="B1" s="32" t="s">
        <v>55</v>
      </c>
      <c r="C1" s="92" t="s">
        <v>463</v>
      </c>
      <c r="D1" s="71" t="s">
        <v>189</v>
      </c>
      <c r="E1" s="71" t="s">
        <v>190</v>
      </c>
      <c r="F1" s="71" t="s">
        <v>6</v>
      </c>
      <c r="G1" s="71" t="s">
        <v>191</v>
      </c>
      <c r="H1" t="s">
        <v>661</v>
      </c>
    </row>
    <row r="2" spans="1:7" ht="13.5">
      <c r="A2" s="210"/>
      <c r="B2" s="195" t="s">
        <v>56</v>
      </c>
      <c r="C2" s="196" t="s">
        <v>464</v>
      </c>
      <c r="D2" s="30">
        <v>378241</v>
      </c>
      <c r="E2" s="29">
        <v>730.83</v>
      </c>
      <c r="F2" s="29">
        <v>517.55</v>
      </c>
      <c r="G2" s="197" t="s">
        <v>465</v>
      </c>
    </row>
    <row r="3" spans="1:7" ht="13.5">
      <c r="A3" s="211"/>
      <c r="B3" s="195" t="s">
        <v>466</v>
      </c>
      <c r="C3" s="196" t="s">
        <v>467</v>
      </c>
      <c r="D3" s="30">
        <v>227580</v>
      </c>
      <c r="E3" s="29">
        <v>919.35</v>
      </c>
      <c r="F3" s="29">
        <v>247.54</v>
      </c>
      <c r="G3" s="197" t="s">
        <v>468</v>
      </c>
    </row>
    <row r="4" spans="1:7" ht="13.5">
      <c r="A4" s="211"/>
      <c r="B4" s="195" t="s">
        <v>469</v>
      </c>
      <c r="C4" s="196" t="s">
        <v>470</v>
      </c>
      <c r="D4" s="30">
        <v>163211</v>
      </c>
      <c r="E4" s="29">
        <v>552</v>
      </c>
      <c r="F4" s="29">
        <v>295.67</v>
      </c>
      <c r="G4" s="197" t="s">
        <v>471</v>
      </c>
    </row>
    <row r="5" spans="1:7" ht="13.5">
      <c r="A5" s="211"/>
      <c r="B5" s="195" t="s">
        <v>481</v>
      </c>
      <c r="C5" s="196" t="s">
        <v>482</v>
      </c>
      <c r="D5" s="30">
        <v>53333</v>
      </c>
      <c r="E5" s="29">
        <v>149.84</v>
      </c>
      <c r="F5" s="29">
        <v>355.93</v>
      </c>
      <c r="G5" s="197" t="s">
        <v>257</v>
      </c>
    </row>
    <row r="6" spans="1:7" ht="13.5">
      <c r="A6" s="211"/>
      <c r="B6" s="195" t="s">
        <v>483</v>
      </c>
      <c r="C6" s="196" t="s">
        <v>484</v>
      </c>
      <c r="D6" s="30">
        <v>45440</v>
      </c>
      <c r="E6" s="29">
        <v>98.66</v>
      </c>
      <c r="F6" s="29">
        <v>460.57</v>
      </c>
      <c r="G6" s="197" t="s">
        <v>257</v>
      </c>
    </row>
    <row r="7" spans="1:7" ht="13.5">
      <c r="A7" s="211"/>
      <c r="B7" s="195" t="s">
        <v>489</v>
      </c>
      <c r="C7" s="196" t="s">
        <v>490</v>
      </c>
      <c r="D7" s="30">
        <v>46487</v>
      </c>
      <c r="E7" s="29">
        <v>112.06</v>
      </c>
      <c r="F7" s="29">
        <v>414.84</v>
      </c>
      <c r="G7" s="197" t="s">
        <v>390</v>
      </c>
    </row>
    <row r="8" spans="1:7" ht="13.5">
      <c r="A8" s="211"/>
      <c r="B8" s="195" t="s">
        <v>491</v>
      </c>
      <c r="C8" s="196" t="s">
        <v>492</v>
      </c>
      <c r="D8" s="30">
        <v>31707</v>
      </c>
      <c r="E8" s="29">
        <v>564.99</v>
      </c>
      <c r="F8" s="29">
        <v>56.12</v>
      </c>
      <c r="G8" s="197" t="s">
        <v>390</v>
      </c>
    </row>
    <row r="9" spans="1:7" ht="13.5">
      <c r="A9" s="211"/>
      <c r="B9" s="195" t="s">
        <v>493</v>
      </c>
      <c r="C9" s="196" t="s">
        <v>494</v>
      </c>
      <c r="D9" s="30">
        <v>24555</v>
      </c>
      <c r="E9" s="29">
        <v>202.32</v>
      </c>
      <c r="F9" s="29">
        <v>121.37</v>
      </c>
      <c r="G9" s="197" t="s">
        <v>393</v>
      </c>
    </row>
    <row r="10" spans="1:7" ht="13.5">
      <c r="A10" s="211"/>
      <c r="B10" s="195" t="s">
        <v>501</v>
      </c>
      <c r="C10" s="196" t="s">
        <v>502</v>
      </c>
      <c r="D10" s="30">
        <v>100232</v>
      </c>
      <c r="E10" s="29">
        <v>423.99</v>
      </c>
      <c r="F10" s="29">
        <v>236.4</v>
      </c>
      <c r="G10" s="197" t="s">
        <v>503</v>
      </c>
    </row>
    <row r="11" spans="1:7" ht="13.5">
      <c r="A11" s="211"/>
      <c r="B11" s="195" t="s">
        <v>504</v>
      </c>
      <c r="C11" s="196" t="s">
        <v>505</v>
      </c>
      <c r="D11" s="30">
        <v>63746</v>
      </c>
      <c r="E11" s="29">
        <v>119.84</v>
      </c>
      <c r="F11" s="29">
        <v>531.93</v>
      </c>
      <c r="G11" s="197" t="s">
        <v>506</v>
      </c>
    </row>
    <row r="12" spans="1:7" ht="13.5">
      <c r="A12" s="211"/>
      <c r="B12" s="195" t="s">
        <v>507</v>
      </c>
      <c r="C12" s="196" t="s">
        <v>508</v>
      </c>
      <c r="D12" s="30">
        <v>31380</v>
      </c>
      <c r="E12" s="29">
        <v>112.3</v>
      </c>
      <c r="F12" s="29">
        <v>279.43</v>
      </c>
      <c r="G12" s="197" t="s">
        <v>408</v>
      </c>
    </row>
    <row r="13" spans="1:7" ht="13.5">
      <c r="A13" s="211"/>
      <c r="B13" s="195" t="s">
        <v>509</v>
      </c>
      <c r="C13" s="196" t="s">
        <v>510</v>
      </c>
      <c r="D13" s="30">
        <v>96561</v>
      </c>
      <c r="E13" s="29">
        <v>331.82</v>
      </c>
      <c r="F13" s="29">
        <v>291</v>
      </c>
      <c r="G13" s="197" t="s">
        <v>427</v>
      </c>
    </row>
    <row r="14" spans="1:7" ht="13.5">
      <c r="A14" s="194" t="s">
        <v>648</v>
      </c>
      <c r="B14" s="195" t="s">
        <v>649</v>
      </c>
      <c r="C14" s="196" t="s">
        <v>650</v>
      </c>
      <c r="D14" s="30">
        <v>2428</v>
      </c>
      <c r="E14" s="29">
        <v>271.51</v>
      </c>
      <c r="F14" s="29">
        <v>8.94</v>
      </c>
      <c r="G14" s="197"/>
    </row>
    <row r="15" spans="1:7" ht="13.5">
      <c r="A15" s="352" t="s">
        <v>511</v>
      </c>
      <c r="B15" s="195" t="s">
        <v>512</v>
      </c>
      <c r="C15" s="196" t="s">
        <v>513</v>
      </c>
      <c r="D15" s="30">
        <v>5540</v>
      </c>
      <c r="E15" s="29">
        <v>114.19</v>
      </c>
      <c r="F15" s="29">
        <v>48.52</v>
      </c>
      <c r="G15" s="197"/>
    </row>
    <row r="16" spans="1:7" ht="13.5">
      <c r="A16" s="353"/>
      <c r="B16" s="195" t="s">
        <v>514</v>
      </c>
      <c r="C16" s="196" t="s">
        <v>515</v>
      </c>
      <c r="D16" s="30">
        <v>4688</v>
      </c>
      <c r="E16" s="29">
        <v>209.61</v>
      </c>
      <c r="F16" s="29">
        <v>22.37</v>
      </c>
      <c r="G16" s="197"/>
    </row>
    <row r="17" spans="1:7" ht="13.5">
      <c r="A17" s="353"/>
      <c r="B17" s="195" t="s">
        <v>516</v>
      </c>
      <c r="C17" s="196" t="s">
        <v>517</v>
      </c>
      <c r="D17" s="30">
        <v>3472</v>
      </c>
      <c r="E17" s="29">
        <v>133.1</v>
      </c>
      <c r="F17" s="29">
        <v>26.09</v>
      </c>
      <c r="G17" s="197"/>
    </row>
    <row r="18" spans="1:7" ht="13.5">
      <c r="A18" s="353"/>
      <c r="B18" s="195" t="s">
        <v>518</v>
      </c>
      <c r="C18" s="196" t="s">
        <v>519</v>
      </c>
      <c r="D18" s="30">
        <v>1131</v>
      </c>
      <c r="E18" s="29">
        <v>66.03</v>
      </c>
      <c r="F18" s="29">
        <v>17.13</v>
      </c>
      <c r="G18" s="197"/>
    </row>
    <row r="19" spans="1:7" ht="13.5">
      <c r="A19" s="353"/>
      <c r="B19" s="195" t="s">
        <v>520</v>
      </c>
      <c r="C19" s="196" t="s">
        <v>521</v>
      </c>
      <c r="D19" s="29">
        <v>918</v>
      </c>
      <c r="E19" s="29">
        <v>56.26</v>
      </c>
      <c r="F19" s="29">
        <v>16.32</v>
      </c>
      <c r="G19" s="197"/>
    </row>
    <row r="20" spans="1:7" ht="13.5">
      <c r="A20" s="353"/>
      <c r="B20" s="195" t="s">
        <v>522</v>
      </c>
      <c r="C20" s="196" t="s">
        <v>523</v>
      </c>
      <c r="D20" s="30">
        <v>12865</v>
      </c>
      <c r="E20" s="29">
        <v>188.13</v>
      </c>
      <c r="F20" s="29">
        <v>68.38</v>
      </c>
      <c r="G20" s="197" t="s">
        <v>524</v>
      </c>
    </row>
    <row r="21" spans="1:7" ht="13.5">
      <c r="A21" s="352" t="s">
        <v>525</v>
      </c>
      <c r="B21" s="195" t="s">
        <v>526</v>
      </c>
      <c r="C21" s="196" t="s">
        <v>527</v>
      </c>
      <c r="D21" s="30">
        <v>17484</v>
      </c>
      <c r="E21" s="29">
        <v>156.05</v>
      </c>
      <c r="F21" s="29">
        <v>112.04</v>
      </c>
      <c r="G21" s="197"/>
    </row>
    <row r="22" spans="1:7" ht="13.5">
      <c r="A22" s="353"/>
      <c r="B22" s="195" t="s">
        <v>528</v>
      </c>
      <c r="C22" s="196" t="s">
        <v>529</v>
      </c>
      <c r="D22" s="30">
        <v>14123</v>
      </c>
      <c r="E22" s="29">
        <v>58.78</v>
      </c>
      <c r="F22" s="29">
        <v>240.27</v>
      </c>
      <c r="G22" s="197"/>
    </row>
    <row r="23" spans="1:7" ht="13.5">
      <c r="A23" s="353"/>
      <c r="B23" s="195" t="s">
        <v>530</v>
      </c>
      <c r="C23" s="196" t="s">
        <v>531</v>
      </c>
      <c r="D23" s="30">
        <v>8126</v>
      </c>
      <c r="E23" s="29">
        <v>66.82</v>
      </c>
      <c r="F23" s="29">
        <v>121.61</v>
      </c>
      <c r="G23" s="197"/>
    </row>
    <row r="24" spans="1:7" ht="13.5">
      <c r="A24" s="352" t="s">
        <v>532</v>
      </c>
      <c r="B24" s="195" t="s">
        <v>533</v>
      </c>
      <c r="C24" s="196" t="s">
        <v>534</v>
      </c>
      <c r="D24" s="30">
        <v>4778</v>
      </c>
      <c r="E24" s="29">
        <v>57.09</v>
      </c>
      <c r="F24" s="29">
        <v>83.69</v>
      </c>
      <c r="G24" s="197"/>
    </row>
    <row r="25" spans="1:7" ht="13.5">
      <c r="A25" s="353"/>
      <c r="B25" s="195" t="s">
        <v>535</v>
      </c>
      <c r="C25" s="196" t="s">
        <v>536</v>
      </c>
      <c r="D25" s="30">
        <v>7172</v>
      </c>
      <c r="E25" s="29">
        <v>183.95</v>
      </c>
      <c r="F25" s="29">
        <v>38.99</v>
      </c>
      <c r="G25" s="197" t="s">
        <v>427</v>
      </c>
    </row>
    <row r="26" spans="1:7" ht="13.5">
      <c r="A26" s="352" t="s">
        <v>625</v>
      </c>
      <c r="B26" s="195" t="s">
        <v>626</v>
      </c>
      <c r="C26" s="196" t="s">
        <v>627</v>
      </c>
      <c r="D26" s="30">
        <v>11413</v>
      </c>
      <c r="E26" s="29">
        <v>19.07</v>
      </c>
      <c r="F26" s="29">
        <v>598.48</v>
      </c>
      <c r="G26" s="197"/>
    </row>
    <row r="27" spans="1:7" ht="13.5">
      <c r="A27" s="354"/>
      <c r="B27" s="195" t="s">
        <v>628</v>
      </c>
      <c r="C27" s="196" t="s">
        <v>629</v>
      </c>
      <c r="D27" s="30">
        <v>7603</v>
      </c>
      <c r="E27" s="29">
        <v>98.5</v>
      </c>
      <c r="F27" s="29">
        <v>77.19</v>
      </c>
      <c r="G27" s="197"/>
    </row>
    <row r="28" spans="1:7" ht="13.5">
      <c r="A28" s="352" t="s">
        <v>630</v>
      </c>
      <c r="B28" s="195" t="s">
        <v>631</v>
      </c>
      <c r="C28" s="196" t="s">
        <v>632</v>
      </c>
      <c r="D28" s="30">
        <v>14417</v>
      </c>
      <c r="E28" s="29">
        <v>265.93</v>
      </c>
      <c r="F28" s="29">
        <v>54.21</v>
      </c>
      <c r="G28" s="197"/>
    </row>
    <row r="29" spans="1:7" ht="13.5">
      <c r="A29" s="353"/>
      <c r="B29" s="195" t="s">
        <v>633</v>
      </c>
      <c r="C29" s="196" t="s">
        <v>634</v>
      </c>
      <c r="D29" s="30">
        <v>5255</v>
      </c>
      <c r="E29" s="29">
        <v>99.31</v>
      </c>
      <c r="F29" s="29">
        <v>52.92</v>
      </c>
      <c r="G29" s="197"/>
    </row>
    <row r="30" spans="1:7" ht="13.5">
      <c r="A30" s="354"/>
      <c r="B30" s="195" t="s">
        <v>635</v>
      </c>
      <c r="C30" s="196" t="s">
        <v>636</v>
      </c>
      <c r="D30" s="30">
        <v>4179</v>
      </c>
      <c r="E30" s="29">
        <v>57.95</v>
      </c>
      <c r="F30" s="29">
        <v>72.11</v>
      </c>
      <c r="G30" s="197"/>
    </row>
    <row r="31" spans="1:7" ht="13.5">
      <c r="A31" s="352" t="s">
        <v>637</v>
      </c>
      <c r="B31" s="195" t="s">
        <v>638</v>
      </c>
      <c r="C31" s="196" t="s">
        <v>639</v>
      </c>
      <c r="D31" s="30">
        <v>5378</v>
      </c>
      <c r="E31" s="29">
        <v>70.73</v>
      </c>
      <c r="F31" s="29">
        <v>76.04</v>
      </c>
      <c r="G31" s="197"/>
    </row>
    <row r="32" spans="1:7" ht="13.5">
      <c r="A32" s="353"/>
      <c r="B32" s="195" t="s">
        <v>640</v>
      </c>
      <c r="C32" s="196" t="s">
        <v>641</v>
      </c>
      <c r="D32" s="30">
        <v>9751</v>
      </c>
      <c r="E32" s="29">
        <v>149.27</v>
      </c>
      <c r="F32" s="29">
        <v>65.32</v>
      </c>
      <c r="G32" s="197"/>
    </row>
    <row r="33" spans="1:7" ht="13.5">
      <c r="A33" s="353"/>
      <c r="B33" s="195" t="s">
        <v>642</v>
      </c>
      <c r="C33" s="196" t="s">
        <v>643</v>
      </c>
      <c r="D33" s="30">
        <v>3305</v>
      </c>
      <c r="E33" s="29">
        <v>58.07</v>
      </c>
      <c r="F33" s="29">
        <v>56.91</v>
      </c>
      <c r="G33" s="197"/>
    </row>
    <row r="34" spans="1:7" ht="13.5">
      <c r="A34" s="353"/>
      <c r="B34" s="195" t="s">
        <v>644</v>
      </c>
      <c r="C34" s="196" t="s">
        <v>645</v>
      </c>
      <c r="D34" s="30">
        <v>2471</v>
      </c>
      <c r="E34" s="29">
        <v>33.29</v>
      </c>
      <c r="F34" s="29">
        <v>74.23</v>
      </c>
      <c r="G34" s="197"/>
    </row>
    <row r="35" spans="1:7" ht="13.5">
      <c r="A35" s="354"/>
      <c r="B35" s="195" t="s">
        <v>646</v>
      </c>
      <c r="C35" s="196" t="s">
        <v>647</v>
      </c>
      <c r="D35" s="30">
        <v>12419</v>
      </c>
      <c r="E35" s="29">
        <v>75.31</v>
      </c>
      <c r="F35" s="29">
        <v>164.91</v>
      </c>
      <c r="G35" s="197" t="s">
        <v>427</v>
      </c>
    </row>
    <row r="36" spans="1:7" ht="13.5">
      <c r="A36" s="355" t="s">
        <v>599</v>
      </c>
      <c r="B36" s="195" t="s">
        <v>600</v>
      </c>
      <c r="C36" s="196" t="s">
        <v>601</v>
      </c>
      <c r="D36" s="30">
        <v>3137</v>
      </c>
      <c r="E36" s="29">
        <v>34.38</v>
      </c>
      <c r="F36" s="29">
        <v>91.24</v>
      </c>
      <c r="G36" s="197"/>
    </row>
    <row r="37" spans="1:7" ht="13.5">
      <c r="A37" s="356"/>
      <c r="B37" s="195" t="s">
        <v>602</v>
      </c>
      <c r="C37" s="196" t="s">
        <v>603</v>
      </c>
      <c r="D37" s="30">
        <v>2097</v>
      </c>
      <c r="E37" s="29">
        <v>38.97</v>
      </c>
      <c r="F37" s="29">
        <v>53.81</v>
      </c>
      <c r="G37" s="197"/>
    </row>
    <row r="38" spans="1:7" ht="13.5">
      <c r="A38" s="356"/>
      <c r="B38" s="195" t="s">
        <v>604</v>
      </c>
      <c r="C38" s="196" t="s">
        <v>605</v>
      </c>
      <c r="D38" s="30">
        <v>14968</v>
      </c>
      <c r="E38" s="29">
        <v>59.42</v>
      </c>
      <c r="F38" s="29">
        <v>251.9</v>
      </c>
      <c r="G38" s="197"/>
    </row>
    <row r="39" spans="1:7" ht="13.5">
      <c r="A39" s="356"/>
      <c r="B39" s="195" t="s">
        <v>606</v>
      </c>
      <c r="C39" s="196" t="s">
        <v>607</v>
      </c>
      <c r="D39" s="30">
        <v>8274</v>
      </c>
      <c r="E39" s="29">
        <v>24.94</v>
      </c>
      <c r="F39" s="29">
        <v>331.76</v>
      </c>
      <c r="G39" s="197"/>
    </row>
    <row r="40" spans="1:7" ht="13.5">
      <c r="A40" s="356"/>
      <c r="B40" s="195" t="s">
        <v>608</v>
      </c>
      <c r="C40" s="196" t="s">
        <v>609</v>
      </c>
      <c r="D40" s="30">
        <v>4849</v>
      </c>
      <c r="E40" s="29">
        <v>70.63</v>
      </c>
      <c r="F40" s="29">
        <v>68.65</v>
      </c>
      <c r="G40" s="197"/>
    </row>
    <row r="41" spans="1:7" ht="13.5">
      <c r="A41" s="356"/>
      <c r="B41" s="195" t="s">
        <v>610</v>
      </c>
      <c r="C41" s="196" t="s">
        <v>611</v>
      </c>
      <c r="D41" s="30">
        <v>5572</v>
      </c>
      <c r="E41" s="29">
        <v>99.5</v>
      </c>
      <c r="F41" s="29">
        <v>56</v>
      </c>
      <c r="G41" s="197" t="s">
        <v>612</v>
      </c>
    </row>
    <row r="42" spans="1:7" ht="13.5">
      <c r="A42" s="355" t="s">
        <v>613</v>
      </c>
      <c r="B42" s="195" t="s">
        <v>614</v>
      </c>
      <c r="C42" s="196" t="s">
        <v>615</v>
      </c>
      <c r="D42" s="30">
        <v>10585</v>
      </c>
      <c r="E42" s="29">
        <v>40.18</v>
      </c>
      <c r="F42" s="29">
        <v>263.44</v>
      </c>
      <c r="G42" s="197"/>
    </row>
    <row r="43" spans="1:7" ht="13.5">
      <c r="A43" s="356"/>
      <c r="B43" s="195" t="s">
        <v>616</v>
      </c>
      <c r="C43" s="196" t="s">
        <v>617</v>
      </c>
      <c r="D43" s="30">
        <v>10080</v>
      </c>
      <c r="E43" s="29">
        <v>47.08</v>
      </c>
      <c r="F43" s="29">
        <v>214.1</v>
      </c>
      <c r="G43" s="197"/>
    </row>
    <row r="44" spans="1:7" ht="13.5">
      <c r="A44" s="356"/>
      <c r="B44" s="195" t="s">
        <v>618</v>
      </c>
      <c r="C44" s="196" t="s">
        <v>619</v>
      </c>
      <c r="D44" s="30">
        <v>9329</v>
      </c>
      <c r="E44" s="29">
        <v>189.37</v>
      </c>
      <c r="F44" s="29">
        <v>49.26</v>
      </c>
      <c r="G44" s="197"/>
    </row>
    <row r="45" spans="1:7" ht="13.5">
      <c r="A45" s="356"/>
      <c r="B45" s="195" t="s">
        <v>620</v>
      </c>
      <c r="C45" s="196" t="s">
        <v>621</v>
      </c>
      <c r="D45" s="30">
        <v>3854</v>
      </c>
      <c r="E45" s="29">
        <v>267.91</v>
      </c>
      <c r="F45" s="29">
        <v>14.39</v>
      </c>
      <c r="G45" s="197"/>
    </row>
    <row r="46" spans="1:7" ht="13.5">
      <c r="A46" s="194" t="s">
        <v>622</v>
      </c>
      <c r="B46" s="195" t="s">
        <v>623</v>
      </c>
      <c r="C46" s="196" t="s">
        <v>624</v>
      </c>
      <c r="D46" s="30">
        <v>16404</v>
      </c>
      <c r="E46" s="29">
        <v>53.64</v>
      </c>
      <c r="F46" s="29">
        <v>305.82</v>
      </c>
      <c r="G46" s="197"/>
    </row>
    <row r="47" spans="1:7" ht="13.5">
      <c r="A47" s="198"/>
      <c r="B47" s="195"/>
      <c r="C47" s="196"/>
      <c r="D47" s="30"/>
      <c r="E47" s="29"/>
      <c r="F47" s="29"/>
      <c r="G47" s="197"/>
    </row>
    <row r="48" spans="1:8" ht="13.5">
      <c r="A48" s="361" t="s">
        <v>676</v>
      </c>
      <c r="B48" s="361"/>
      <c r="C48" s="362"/>
      <c r="D48" s="30">
        <f>SUM(D2:D47)</f>
        <v>1510538</v>
      </c>
      <c r="E48" s="212">
        <f>SUM(E2:E47)</f>
        <v>7732.970000000001</v>
      </c>
      <c r="F48" s="212">
        <f>D48/E48</f>
        <v>195.33736714354248</v>
      </c>
      <c r="G48" s="197"/>
      <c r="H48" s="213">
        <f>H90*D48/D90</f>
        <v>5657734.17145906</v>
      </c>
    </row>
    <row r="49" spans="1:8" ht="13.5">
      <c r="A49" s="204"/>
      <c r="B49" s="205"/>
      <c r="C49" s="206"/>
      <c r="D49" s="107"/>
      <c r="E49" s="109"/>
      <c r="F49" s="109"/>
      <c r="G49" s="207"/>
      <c r="H49" s="213"/>
    </row>
    <row r="50" spans="1:8" ht="13.5">
      <c r="A50" s="199"/>
      <c r="B50" s="191" t="s">
        <v>498</v>
      </c>
      <c r="C50" s="192" t="s">
        <v>499</v>
      </c>
      <c r="D50" s="81">
        <v>68249</v>
      </c>
      <c r="E50" s="82">
        <v>290.13</v>
      </c>
      <c r="F50" s="82">
        <v>235.24</v>
      </c>
      <c r="G50" s="79" t="s">
        <v>500</v>
      </c>
      <c r="H50" s="213"/>
    </row>
    <row r="51" spans="1:8" ht="13.5">
      <c r="A51" s="199"/>
      <c r="B51" s="191" t="s">
        <v>472</v>
      </c>
      <c r="C51" s="192" t="s">
        <v>473</v>
      </c>
      <c r="D51" s="81">
        <v>54214</v>
      </c>
      <c r="E51" s="82">
        <v>85.14</v>
      </c>
      <c r="F51" s="82">
        <v>636.76</v>
      </c>
      <c r="G51" s="79" t="s">
        <v>474</v>
      </c>
      <c r="H51" s="213"/>
    </row>
    <row r="52" spans="1:8" ht="13.5">
      <c r="A52" s="199"/>
      <c r="B52" s="191" t="s">
        <v>478</v>
      </c>
      <c r="C52" s="192" t="s">
        <v>479</v>
      </c>
      <c r="D52" s="81">
        <v>53032</v>
      </c>
      <c r="E52" s="82">
        <v>109.06</v>
      </c>
      <c r="F52" s="82">
        <v>486.26</v>
      </c>
      <c r="G52" s="79" t="s">
        <v>480</v>
      </c>
      <c r="H52" s="213"/>
    </row>
    <row r="53" spans="1:8" ht="13.5">
      <c r="A53" s="199"/>
      <c r="B53" s="191" t="s">
        <v>495</v>
      </c>
      <c r="C53" s="192" t="s">
        <v>496</v>
      </c>
      <c r="D53" s="81">
        <v>57061</v>
      </c>
      <c r="E53" s="82">
        <v>266.41</v>
      </c>
      <c r="F53" s="82">
        <v>214.18</v>
      </c>
      <c r="G53" s="79" t="s">
        <v>497</v>
      </c>
      <c r="H53" s="213"/>
    </row>
    <row r="54" spans="1:8" ht="13.5">
      <c r="A54" s="199"/>
      <c r="B54" s="191" t="s">
        <v>485</v>
      </c>
      <c r="C54" s="192" t="s">
        <v>486</v>
      </c>
      <c r="D54" s="81">
        <v>71930</v>
      </c>
      <c r="E54" s="82">
        <v>667.81</v>
      </c>
      <c r="F54" s="82">
        <v>107.71</v>
      </c>
      <c r="G54" s="79" t="s">
        <v>257</v>
      </c>
      <c r="H54" s="213"/>
    </row>
    <row r="55" spans="1:8" ht="13.5">
      <c r="A55" s="199"/>
      <c r="B55" s="191" t="s">
        <v>487</v>
      </c>
      <c r="C55" s="192" t="s">
        <v>488</v>
      </c>
      <c r="D55" s="81">
        <v>34545</v>
      </c>
      <c r="E55" s="82">
        <v>165.92</v>
      </c>
      <c r="F55" s="82">
        <v>208.2</v>
      </c>
      <c r="G55" s="79" t="s">
        <v>390</v>
      </c>
      <c r="H55" s="213"/>
    </row>
    <row r="56" spans="1:8" ht="13.5">
      <c r="A56" s="199"/>
      <c r="B56" s="191" t="s">
        <v>475</v>
      </c>
      <c r="C56" s="192" t="s">
        <v>476</v>
      </c>
      <c r="D56" s="81">
        <v>107845</v>
      </c>
      <c r="E56" s="82">
        <v>658.76</v>
      </c>
      <c r="F56" s="82">
        <v>163.71</v>
      </c>
      <c r="G56" s="79" t="s">
        <v>477</v>
      </c>
      <c r="H56" s="213"/>
    </row>
    <row r="57" spans="1:8" ht="13.5">
      <c r="A57" s="357" t="s">
        <v>537</v>
      </c>
      <c r="B57" s="191" t="s">
        <v>538</v>
      </c>
      <c r="C57" s="192" t="s">
        <v>539</v>
      </c>
      <c r="D57" s="81">
        <v>22465</v>
      </c>
      <c r="E57" s="82">
        <v>66.9</v>
      </c>
      <c r="F57" s="82">
        <v>335.8</v>
      </c>
      <c r="G57" s="79"/>
      <c r="H57" s="213"/>
    </row>
    <row r="58" spans="1:8" ht="13.5">
      <c r="A58" s="358"/>
      <c r="B58" s="191" t="s">
        <v>540</v>
      </c>
      <c r="C58" s="192" t="s">
        <v>541</v>
      </c>
      <c r="D58" s="81">
        <v>15568</v>
      </c>
      <c r="E58" s="82">
        <v>144.66</v>
      </c>
      <c r="F58" s="82">
        <v>107.62</v>
      </c>
      <c r="G58" s="79"/>
      <c r="H58" s="213"/>
    </row>
    <row r="59" spans="1:8" ht="13.5">
      <c r="A59" s="358"/>
      <c r="B59" s="191" t="s">
        <v>542</v>
      </c>
      <c r="C59" s="192" t="s">
        <v>543</v>
      </c>
      <c r="D59" s="81">
        <v>7514</v>
      </c>
      <c r="E59" s="82">
        <v>43.23</v>
      </c>
      <c r="F59" s="82">
        <v>173.81</v>
      </c>
      <c r="G59" s="79"/>
      <c r="H59" s="213"/>
    </row>
    <row r="60" spans="1:8" ht="13.5">
      <c r="A60" s="199"/>
      <c r="B60" s="191"/>
      <c r="C60" s="200"/>
      <c r="D60" s="201"/>
      <c r="E60" s="202"/>
      <c r="F60" s="202"/>
      <c r="G60" s="203"/>
      <c r="H60" s="213"/>
    </row>
    <row r="61" spans="1:8" ht="13.5">
      <c r="A61" s="357" t="s">
        <v>544</v>
      </c>
      <c r="B61" s="191" t="s">
        <v>545</v>
      </c>
      <c r="C61" s="192" t="s">
        <v>546</v>
      </c>
      <c r="D61" s="81">
        <v>21575</v>
      </c>
      <c r="E61" s="82">
        <v>169.02</v>
      </c>
      <c r="F61" s="82">
        <v>127.65</v>
      </c>
      <c r="G61" s="79"/>
      <c r="H61" s="213"/>
    </row>
    <row r="62" spans="1:8" ht="13.5">
      <c r="A62" s="358"/>
      <c r="B62" s="191" t="s">
        <v>547</v>
      </c>
      <c r="C62" s="192" t="s">
        <v>548</v>
      </c>
      <c r="D62" s="81">
        <v>26250</v>
      </c>
      <c r="E62" s="82">
        <v>86.12</v>
      </c>
      <c r="F62" s="82">
        <v>304.81</v>
      </c>
      <c r="G62" s="79"/>
      <c r="H62" s="213"/>
    </row>
    <row r="63" spans="1:8" ht="13.5">
      <c r="A63" s="358"/>
      <c r="B63" s="191" t="s">
        <v>549</v>
      </c>
      <c r="C63" s="192" t="s">
        <v>550</v>
      </c>
      <c r="D63" s="81">
        <v>10669</v>
      </c>
      <c r="E63" s="82">
        <v>86.94</v>
      </c>
      <c r="F63" s="82">
        <v>122.72</v>
      </c>
      <c r="G63" s="79"/>
      <c r="H63" s="213"/>
    </row>
    <row r="64" spans="1:8" ht="13.5">
      <c r="A64" s="358"/>
      <c r="B64" s="191" t="s">
        <v>551</v>
      </c>
      <c r="C64" s="192" t="s">
        <v>552</v>
      </c>
      <c r="D64" s="81">
        <v>13746</v>
      </c>
      <c r="E64" s="82">
        <v>40.9</v>
      </c>
      <c r="F64" s="82">
        <v>336.09</v>
      </c>
      <c r="G64" s="79"/>
      <c r="H64" s="213"/>
    </row>
    <row r="65" spans="1:8" ht="13.5">
      <c r="A65" s="358"/>
      <c r="B65" s="191" t="s">
        <v>553</v>
      </c>
      <c r="C65" s="192" t="s">
        <v>554</v>
      </c>
      <c r="D65" s="81">
        <v>5267</v>
      </c>
      <c r="E65" s="82">
        <v>77.05</v>
      </c>
      <c r="F65" s="82">
        <v>68.36</v>
      </c>
      <c r="G65" s="79"/>
      <c r="H65" s="213"/>
    </row>
    <row r="66" spans="1:8" ht="13.5">
      <c r="A66" s="358"/>
      <c r="B66" s="191" t="s">
        <v>555</v>
      </c>
      <c r="C66" s="192" t="s">
        <v>556</v>
      </c>
      <c r="D66" s="81">
        <v>9053</v>
      </c>
      <c r="E66" s="82">
        <v>54.52</v>
      </c>
      <c r="F66" s="82">
        <v>166.05</v>
      </c>
      <c r="G66" s="79"/>
      <c r="H66" s="213"/>
    </row>
    <row r="67" spans="1:8" ht="13.5">
      <c r="A67" s="357" t="s">
        <v>557</v>
      </c>
      <c r="B67" s="191" t="s">
        <v>558</v>
      </c>
      <c r="C67" s="192" t="s">
        <v>559</v>
      </c>
      <c r="D67" s="81">
        <v>14000</v>
      </c>
      <c r="E67" s="82">
        <v>72.9</v>
      </c>
      <c r="F67" s="82">
        <v>192.04</v>
      </c>
      <c r="G67" s="79"/>
      <c r="H67" s="213"/>
    </row>
    <row r="68" spans="1:8" ht="13.5">
      <c r="A68" s="358"/>
      <c r="B68" s="191" t="s">
        <v>560</v>
      </c>
      <c r="C68" s="192" t="s">
        <v>561</v>
      </c>
      <c r="D68" s="81">
        <v>13075</v>
      </c>
      <c r="E68" s="82">
        <v>45.26</v>
      </c>
      <c r="F68" s="82">
        <v>288.89</v>
      </c>
      <c r="G68" s="79"/>
      <c r="H68" s="213"/>
    </row>
    <row r="69" spans="1:8" ht="13.5">
      <c r="A69" s="358"/>
      <c r="B69" s="191" t="s">
        <v>562</v>
      </c>
      <c r="C69" s="192" t="s">
        <v>563</v>
      </c>
      <c r="D69" s="81">
        <v>5871</v>
      </c>
      <c r="E69" s="82">
        <v>123.35</v>
      </c>
      <c r="F69" s="82">
        <v>47.6</v>
      </c>
      <c r="G69" s="79"/>
      <c r="H69" s="213"/>
    </row>
    <row r="70" spans="1:8" ht="13.5">
      <c r="A70" s="358"/>
      <c r="B70" s="191" t="s">
        <v>564</v>
      </c>
      <c r="C70" s="192" t="s">
        <v>565</v>
      </c>
      <c r="D70" s="82">
        <v>763</v>
      </c>
      <c r="E70" s="82">
        <v>44.16</v>
      </c>
      <c r="F70" s="82">
        <v>17.28</v>
      </c>
      <c r="G70" s="79"/>
      <c r="H70" s="213"/>
    </row>
    <row r="71" spans="1:8" ht="13.5">
      <c r="A71" s="358"/>
      <c r="B71" s="191" t="s">
        <v>566</v>
      </c>
      <c r="C71" s="192" t="s">
        <v>567</v>
      </c>
      <c r="D71" s="81">
        <v>6645</v>
      </c>
      <c r="E71" s="82">
        <v>170.31</v>
      </c>
      <c r="F71" s="82">
        <v>39.02</v>
      </c>
      <c r="G71" s="79"/>
      <c r="H71" s="213"/>
    </row>
    <row r="72" spans="1:8" ht="13.5" customHeight="1">
      <c r="A72" s="358"/>
      <c r="B72" s="191" t="s">
        <v>568</v>
      </c>
      <c r="C72" s="192" t="s">
        <v>569</v>
      </c>
      <c r="D72" s="82">
        <v>674</v>
      </c>
      <c r="E72" s="82">
        <v>77.4</v>
      </c>
      <c r="F72" s="82">
        <v>8.71</v>
      </c>
      <c r="G72" s="79"/>
      <c r="H72" s="213"/>
    </row>
    <row r="73" spans="1:8" ht="13.5">
      <c r="A73" s="358"/>
      <c r="B73" s="191" t="s">
        <v>570</v>
      </c>
      <c r="C73" s="192" t="s">
        <v>571</v>
      </c>
      <c r="D73" s="81">
        <v>1215</v>
      </c>
      <c r="E73" s="82">
        <v>89.95</v>
      </c>
      <c r="F73" s="82">
        <v>13.51</v>
      </c>
      <c r="G73" s="79"/>
      <c r="H73" s="213"/>
    </row>
    <row r="74" spans="1:8" ht="13.5">
      <c r="A74" s="358"/>
      <c r="B74" s="191" t="s">
        <v>572</v>
      </c>
      <c r="C74" s="192" t="s">
        <v>573</v>
      </c>
      <c r="D74" s="81">
        <v>4241</v>
      </c>
      <c r="E74" s="82">
        <v>37.66</v>
      </c>
      <c r="F74" s="82">
        <v>112.61</v>
      </c>
      <c r="G74" s="79"/>
      <c r="H74" s="213"/>
    </row>
    <row r="75" spans="1:8" ht="13.5">
      <c r="A75" s="358"/>
      <c r="B75" s="191" t="s">
        <v>574</v>
      </c>
      <c r="C75" s="192" t="s">
        <v>575</v>
      </c>
      <c r="D75" s="82">
        <v>719</v>
      </c>
      <c r="E75" s="82">
        <v>43.55</v>
      </c>
      <c r="F75" s="82">
        <v>16.51</v>
      </c>
      <c r="G75" s="79"/>
      <c r="H75" s="213"/>
    </row>
    <row r="76" spans="1:8" ht="13.5">
      <c r="A76" s="358"/>
      <c r="B76" s="191" t="s">
        <v>576</v>
      </c>
      <c r="C76" s="192" t="s">
        <v>577</v>
      </c>
      <c r="D76" s="81">
        <v>1937</v>
      </c>
      <c r="E76" s="82">
        <v>109.53</v>
      </c>
      <c r="F76" s="82">
        <v>17.68</v>
      </c>
      <c r="G76" s="79"/>
      <c r="H76" s="213"/>
    </row>
    <row r="77" spans="1:8" ht="13.5">
      <c r="A77" s="358"/>
      <c r="B77" s="191" t="s">
        <v>578</v>
      </c>
      <c r="C77" s="192" t="s">
        <v>579</v>
      </c>
      <c r="D77" s="81">
        <v>2004</v>
      </c>
      <c r="E77" s="82">
        <v>64.54</v>
      </c>
      <c r="F77" s="82">
        <v>31.05</v>
      </c>
      <c r="G77" s="79"/>
      <c r="H77" s="213"/>
    </row>
    <row r="78" spans="1:8" ht="13.5">
      <c r="A78" s="358"/>
      <c r="B78" s="191" t="s">
        <v>580</v>
      </c>
      <c r="C78" s="192" t="s">
        <v>581</v>
      </c>
      <c r="D78" s="81">
        <v>6805</v>
      </c>
      <c r="E78" s="82">
        <v>66.62</v>
      </c>
      <c r="F78" s="82">
        <v>102.15</v>
      </c>
      <c r="G78" s="79"/>
      <c r="H78" s="213"/>
    </row>
    <row r="79" spans="1:8" ht="13.5">
      <c r="A79" s="358"/>
      <c r="B79" s="191" t="s">
        <v>582</v>
      </c>
      <c r="C79" s="192" t="s">
        <v>583</v>
      </c>
      <c r="D79" s="81">
        <v>7017</v>
      </c>
      <c r="E79" s="82">
        <v>76.85</v>
      </c>
      <c r="F79" s="82">
        <v>91.31</v>
      </c>
      <c r="G79" s="79"/>
      <c r="H79" s="213"/>
    </row>
    <row r="80" spans="1:8" ht="13.5">
      <c r="A80" s="358"/>
      <c r="B80" s="191" t="s">
        <v>584</v>
      </c>
      <c r="C80" s="192" t="s">
        <v>585</v>
      </c>
      <c r="D80" s="81">
        <v>1324</v>
      </c>
      <c r="E80" s="82">
        <v>248.35</v>
      </c>
      <c r="F80" s="82">
        <v>5.33</v>
      </c>
      <c r="G80" s="79"/>
      <c r="H80" s="213"/>
    </row>
    <row r="81" spans="1:8" ht="13.5">
      <c r="A81" s="357" t="s">
        <v>586</v>
      </c>
      <c r="B81" s="191" t="s">
        <v>587</v>
      </c>
      <c r="C81" s="192" t="s">
        <v>588</v>
      </c>
      <c r="D81" s="81">
        <v>5642</v>
      </c>
      <c r="E81" s="82">
        <v>168.47</v>
      </c>
      <c r="F81" s="82">
        <v>33.49</v>
      </c>
      <c r="G81" s="79"/>
      <c r="H81" s="213"/>
    </row>
    <row r="82" spans="1:8" ht="13.5">
      <c r="A82" s="358"/>
      <c r="B82" s="191" t="s">
        <v>589</v>
      </c>
      <c r="C82" s="192" t="s">
        <v>590</v>
      </c>
      <c r="D82" s="81">
        <v>5152</v>
      </c>
      <c r="E82" s="82">
        <v>215.96</v>
      </c>
      <c r="F82" s="82">
        <v>23.86</v>
      </c>
      <c r="G82" s="79"/>
      <c r="H82" s="213"/>
    </row>
    <row r="83" spans="1:8" ht="13.5">
      <c r="A83" s="358"/>
      <c r="B83" s="191" t="s">
        <v>591</v>
      </c>
      <c r="C83" s="192" t="s">
        <v>592</v>
      </c>
      <c r="D83" s="81">
        <v>3337</v>
      </c>
      <c r="E83" s="82">
        <v>140.46</v>
      </c>
      <c r="F83" s="82">
        <v>23.76</v>
      </c>
      <c r="G83" s="79"/>
      <c r="H83" s="213"/>
    </row>
    <row r="84" spans="1:8" ht="13.5">
      <c r="A84" s="358"/>
      <c r="B84" s="191" t="s">
        <v>593</v>
      </c>
      <c r="C84" s="192" t="s">
        <v>594</v>
      </c>
      <c r="D84" s="81">
        <v>1046</v>
      </c>
      <c r="E84" s="82">
        <v>310.86</v>
      </c>
      <c r="F84" s="82">
        <v>3.36</v>
      </c>
      <c r="G84" s="79"/>
      <c r="H84" s="213"/>
    </row>
    <row r="85" spans="1:8" ht="13.5">
      <c r="A85" s="358"/>
      <c r="B85" s="191" t="s">
        <v>595</v>
      </c>
      <c r="C85" s="192" t="s">
        <v>596</v>
      </c>
      <c r="D85" s="81">
        <v>4422</v>
      </c>
      <c r="E85" s="82">
        <v>234.45</v>
      </c>
      <c r="F85" s="82">
        <v>18.86</v>
      </c>
      <c r="G85" s="79"/>
      <c r="H85" s="213"/>
    </row>
    <row r="86" spans="1:8" ht="13.5">
      <c r="A86" s="358"/>
      <c r="B86" s="191" t="s">
        <v>597</v>
      </c>
      <c r="C86" s="192" t="s">
        <v>598</v>
      </c>
      <c r="D86" s="81">
        <v>13684</v>
      </c>
      <c r="E86" s="82">
        <v>476.06</v>
      </c>
      <c r="F86" s="82">
        <v>28.74</v>
      </c>
      <c r="G86" s="79" t="s">
        <v>434</v>
      </c>
      <c r="H86" s="213"/>
    </row>
    <row r="87" spans="1:8" ht="13.5">
      <c r="A87" s="199"/>
      <c r="B87" s="191"/>
      <c r="C87" s="200"/>
      <c r="D87" s="201"/>
      <c r="E87" s="202"/>
      <c r="F87" s="202"/>
      <c r="G87" s="203"/>
      <c r="H87" s="213"/>
    </row>
    <row r="88" spans="1:8" ht="13.5">
      <c r="A88" s="359" t="s">
        <v>675</v>
      </c>
      <c r="B88" s="359"/>
      <c r="C88" s="360"/>
      <c r="D88" s="30">
        <f>SUM(D50:D86)</f>
        <v>678556</v>
      </c>
      <c r="E88" s="212">
        <f>SUM(E50:E87)</f>
        <v>5829.26</v>
      </c>
      <c r="F88" s="212">
        <f>D88/E88</f>
        <v>116.40516978141308</v>
      </c>
      <c r="G88" s="79"/>
      <c r="H88" s="213">
        <f>H90*D88/D90</f>
        <v>2541537.82854094</v>
      </c>
    </row>
    <row r="89" spans="1:7" ht="13.5">
      <c r="A89" s="204"/>
      <c r="B89" s="208"/>
      <c r="C89" s="209"/>
      <c r="D89" s="107"/>
      <c r="E89" s="109"/>
      <c r="F89" s="109"/>
      <c r="G89" s="207"/>
    </row>
    <row r="90" spans="1:8" ht="13.5">
      <c r="A90" s="190"/>
      <c r="B90" s="350" t="s">
        <v>651</v>
      </c>
      <c r="C90" s="351"/>
      <c r="D90" s="88">
        <v>2189094</v>
      </c>
      <c r="E90" s="89">
        <v>13562.23</v>
      </c>
      <c r="F90" s="90">
        <v>161.41</v>
      </c>
      <c r="G90" s="90"/>
      <c r="H90" s="55">
        <v>8199272</v>
      </c>
    </row>
    <row r="91" spans="1:3" ht="13.5">
      <c r="A91" s="193"/>
      <c r="B91" s="193"/>
      <c r="C91" s="193"/>
    </row>
    <row r="92" spans="1:8" ht="13.5">
      <c r="A92" s="193"/>
      <c r="B92" s="193"/>
      <c r="C92" s="193"/>
      <c r="D92" s="213">
        <f>D88+D48</f>
        <v>2189094</v>
      </c>
      <c r="E92" s="213">
        <f>E88+E48</f>
        <v>13562.230000000001</v>
      </c>
      <c r="F92" s="212">
        <f>D92/E92</f>
        <v>161.41106587928385</v>
      </c>
      <c r="H92" s="213">
        <f>H88+H48</f>
        <v>8199272</v>
      </c>
    </row>
    <row r="93" spans="1:3" ht="13.5">
      <c r="A93" s="193"/>
      <c r="B93" s="193"/>
      <c r="C93" s="193"/>
    </row>
    <row r="94" spans="1:3" ht="13.5">
      <c r="A94" s="193"/>
      <c r="B94" s="193"/>
      <c r="C94" s="193"/>
    </row>
    <row r="95" spans="1:3" ht="13.5">
      <c r="A95" s="193"/>
      <c r="B95" s="193"/>
      <c r="C95" s="193"/>
    </row>
    <row r="96" spans="1:3" ht="13.5">
      <c r="A96" s="193"/>
      <c r="B96" s="193"/>
      <c r="C96" s="193"/>
    </row>
    <row r="97" spans="1:3" ht="13.5">
      <c r="A97" s="193"/>
      <c r="B97" s="193"/>
      <c r="C97" s="193"/>
    </row>
    <row r="98" spans="1:3" ht="13.5">
      <c r="A98" s="193"/>
      <c r="B98" s="193"/>
      <c r="C98" s="193"/>
    </row>
    <row r="99" spans="1:3" ht="13.5">
      <c r="A99" s="193"/>
      <c r="B99" s="193"/>
      <c r="C99" s="193"/>
    </row>
    <row r="100" spans="1:3" ht="13.5">
      <c r="A100" s="193"/>
      <c r="B100" s="193"/>
      <c r="C100" s="193"/>
    </row>
    <row r="101" spans="1:3" ht="13.5">
      <c r="A101" s="193"/>
      <c r="B101" s="193"/>
      <c r="C101" s="193"/>
    </row>
    <row r="102" spans="1:3" ht="13.5">
      <c r="A102" s="193"/>
      <c r="B102" s="193"/>
      <c r="C102" s="193"/>
    </row>
    <row r="103" spans="1:3" ht="13.5">
      <c r="A103" s="193"/>
      <c r="B103" s="193"/>
      <c r="C103" s="193"/>
    </row>
    <row r="104" spans="1:3" ht="13.5">
      <c r="A104" s="193"/>
      <c r="B104" s="193"/>
      <c r="C104" s="193"/>
    </row>
    <row r="105" spans="1:3" ht="13.5">
      <c r="A105" s="193"/>
      <c r="B105" s="193"/>
      <c r="C105" s="193"/>
    </row>
    <row r="106" spans="1:3" ht="13.5">
      <c r="A106" s="193"/>
      <c r="B106" s="193"/>
      <c r="C106" s="193"/>
    </row>
    <row r="107" spans="1:3" ht="13.5">
      <c r="A107" s="193"/>
      <c r="B107" s="193"/>
      <c r="C107" s="193"/>
    </row>
    <row r="108" spans="1:3" ht="13.5">
      <c r="A108" s="193"/>
      <c r="B108" s="193"/>
      <c r="C108" s="193"/>
    </row>
    <row r="109" spans="1:3" ht="13.5">
      <c r="A109" s="193"/>
      <c r="B109" s="193"/>
      <c r="C109" s="193"/>
    </row>
    <row r="110" spans="1:3" ht="13.5">
      <c r="A110" s="193"/>
      <c r="B110" s="193"/>
      <c r="C110" s="193"/>
    </row>
    <row r="111" spans="1:3" ht="13.5">
      <c r="A111" s="193"/>
      <c r="B111" s="193"/>
      <c r="C111" s="193"/>
    </row>
    <row r="112" spans="1:3" ht="13.5">
      <c r="A112" s="193"/>
      <c r="B112" s="193"/>
      <c r="C112" s="193"/>
    </row>
    <row r="113" spans="1:3" ht="13.5">
      <c r="A113" s="193"/>
      <c r="B113" s="193"/>
      <c r="C113" s="193"/>
    </row>
    <row r="114" spans="1:3" ht="13.5">
      <c r="A114" s="193"/>
      <c r="B114" s="193"/>
      <c r="C114" s="193"/>
    </row>
    <row r="115" spans="1:3" ht="13.5">
      <c r="A115" s="193"/>
      <c r="B115" s="193"/>
      <c r="C115" s="193"/>
    </row>
    <row r="116" spans="1:3" ht="13.5">
      <c r="A116" s="193"/>
      <c r="B116" s="193"/>
      <c r="C116" s="193"/>
    </row>
    <row r="117" spans="1:3" ht="13.5">
      <c r="A117" s="193"/>
      <c r="B117" s="193"/>
      <c r="C117" s="193"/>
    </row>
    <row r="118" spans="1:3" ht="13.5">
      <c r="A118" s="193"/>
      <c r="B118" s="193"/>
      <c r="C118" s="193"/>
    </row>
    <row r="119" spans="1:3" ht="13.5">
      <c r="A119" s="193"/>
      <c r="B119" s="193"/>
      <c r="C119" s="193"/>
    </row>
    <row r="120" spans="1:3" ht="13.5">
      <c r="A120" s="193"/>
      <c r="B120" s="193"/>
      <c r="C120" s="193"/>
    </row>
    <row r="121" spans="1:3" ht="13.5">
      <c r="A121" s="193"/>
      <c r="B121" s="193"/>
      <c r="C121" s="193"/>
    </row>
    <row r="122" spans="1:3" ht="13.5">
      <c r="A122" s="193"/>
      <c r="B122" s="193"/>
      <c r="C122" s="193"/>
    </row>
    <row r="123" spans="1:3" ht="13.5">
      <c r="A123" s="193"/>
      <c r="B123" s="193"/>
      <c r="C123" s="193"/>
    </row>
    <row r="124" spans="1:3" ht="13.5">
      <c r="A124" s="193"/>
      <c r="B124" s="193"/>
      <c r="C124" s="193"/>
    </row>
    <row r="125" spans="1:3" ht="13.5">
      <c r="A125" s="193"/>
      <c r="B125" s="193"/>
      <c r="C125" s="193"/>
    </row>
    <row r="126" spans="1:3" ht="13.5">
      <c r="A126" s="193"/>
      <c r="B126" s="193"/>
      <c r="C126" s="193"/>
    </row>
    <row r="127" spans="1:3" ht="13.5">
      <c r="A127" s="193"/>
      <c r="B127" s="193"/>
      <c r="C127" s="193"/>
    </row>
    <row r="128" spans="1:3" ht="13.5">
      <c r="A128" s="193"/>
      <c r="B128" s="193"/>
      <c r="C128" s="193"/>
    </row>
    <row r="129" spans="1:3" ht="13.5">
      <c r="A129" s="193"/>
      <c r="B129" s="193"/>
      <c r="C129" s="193"/>
    </row>
    <row r="130" spans="1:3" ht="13.5">
      <c r="A130" s="193"/>
      <c r="B130" s="193"/>
      <c r="C130" s="193"/>
    </row>
    <row r="131" spans="1:3" ht="13.5">
      <c r="A131" s="193"/>
      <c r="B131" s="193"/>
      <c r="C131" s="193"/>
    </row>
    <row r="132" spans="1:3" ht="13.5">
      <c r="A132" s="193"/>
      <c r="B132" s="193"/>
      <c r="C132" s="193"/>
    </row>
    <row r="133" spans="1:3" ht="13.5">
      <c r="A133" s="193"/>
      <c r="B133" s="193"/>
      <c r="C133" s="193"/>
    </row>
    <row r="134" spans="1:3" ht="13.5">
      <c r="A134" s="193"/>
      <c r="B134" s="193"/>
      <c r="C134" s="193"/>
    </row>
    <row r="135" spans="1:3" ht="13.5">
      <c r="A135" s="193"/>
      <c r="B135" s="193"/>
      <c r="C135" s="193"/>
    </row>
    <row r="136" spans="1:3" ht="13.5">
      <c r="A136" s="193"/>
      <c r="B136" s="193"/>
      <c r="C136" s="193"/>
    </row>
    <row r="137" spans="1:3" ht="13.5">
      <c r="A137" s="193"/>
      <c r="B137" s="193"/>
      <c r="C137" s="193"/>
    </row>
    <row r="138" spans="1:3" ht="13.5">
      <c r="A138" s="193"/>
      <c r="B138" s="193"/>
      <c r="C138" s="193"/>
    </row>
    <row r="139" spans="1:3" ht="13.5">
      <c r="A139" s="193"/>
      <c r="B139" s="193"/>
      <c r="C139" s="193"/>
    </row>
    <row r="140" spans="1:3" ht="13.5">
      <c r="A140" s="193"/>
      <c r="B140" s="193"/>
      <c r="C140" s="193"/>
    </row>
    <row r="141" spans="1:3" ht="13.5">
      <c r="A141" s="193"/>
      <c r="B141" s="193"/>
      <c r="C141" s="193"/>
    </row>
    <row r="142" spans="1:3" ht="13.5">
      <c r="A142" s="193"/>
      <c r="B142" s="193"/>
      <c r="C142" s="193"/>
    </row>
    <row r="143" spans="1:3" ht="13.5">
      <c r="A143" s="193"/>
      <c r="B143" s="193"/>
      <c r="C143" s="193"/>
    </row>
    <row r="144" spans="1:3" ht="13.5">
      <c r="A144" s="193"/>
      <c r="B144" s="193"/>
      <c r="C144" s="193"/>
    </row>
    <row r="145" spans="1:3" ht="13.5">
      <c r="A145" s="193"/>
      <c r="B145" s="193"/>
      <c r="C145" s="193"/>
    </row>
    <row r="146" spans="1:3" ht="13.5">
      <c r="A146" s="193"/>
      <c r="B146" s="193"/>
      <c r="C146" s="193"/>
    </row>
    <row r="147" spans="1:3" ht="13.5">
      <c r="A147" s="193"/>
      <c r="B147" s="193"/>
      <c r="C147" s="193"/>
    </row>
    <row r="148" spans="1:3" ht="13.5">
      <c r="A148" s="193"/>
      <c r="B148" s="193"/>
      <c r="C148" s="193"/>
    </row>
    <row r="149" spans="1:3" ht="13.5">
      <c r="A149" s="193"/>
      <c r="B149" s="193"/>
      <c r="C149" s="193"/>
    </row>
    <row r="150" spans="1:3" ht="13.5">
      <c r="A150" s="193"/>
      <c r="B150" s="193"/>
      <c r="C150" s="193"/>
    </row>
    <row r="151" spans="1:3" ht="13.5">
      <c r="A151" s="193"/>
      <c r="B151" s="193"/>
      <c r="C151" s="193"/>
    </row>
    <row r="152" spans="1:3" ht="13.5">
      <c r="A152" s="193"/>
      <c r="B152" s="193"/>
      <c r="C152" s="193"/>
    </row>
    <row r="153" spans="1:3" ht="13.5">
      <c r="A153" s="193"/>
      <c r="B153" s="193"/>
      <c r="C153" s="193"/>
    </row>
    <row r="154" spans="1:3" ht="13.5">
      <c r="A154" s="193"/>
      <c r="B154" s="193"/>
      <c r="C154" s="193"/>
    </row>
    <row r="155" spans="1:3" ht="13.5">
      <c r="A155" s="193"/>
      <c r="B155" s="193"/>
      <c r="C155" s="193"/>
    </row>
    <row r="156" spans="1:3" ht="13.5">
      <c r="A156" s="193"/>
      <c r="B156" s="193"/>
      <c r="C156" s="193"/>
    </row>
    <row r="157" spans="1:3" ht="13.5">
      <c r="A157" s="193"/>
      <c r="B157" s="193"/>
      <c r="C157" s="193"/>
    </row>
    <row r="158" spans="1:3" ht="13.5">
      <c r="A158" s="193"/>
      <c r="B158" s="193"/>
      <c r="C158" s="193"/>
    </row>
    <row r="159" spans="1:3" ht="13.5">
      <c r="A159" s="193"/>
      <c r="B159" s="193"/>
      <c r="C159" s="193"/>
    </row>
    <row r="160" spans="1:3" ht="13.5">
      <c r="A160" s="193"/>
      <c r="B160" s="193"/>
      <c r="C160" s="193"/>
    </row>
    <row r="161" spans="1:3" ht="13.5">
      <c r="A161" s="193"/>
      <c r="B161" s="193"/>
      <c r="C161" s="193"/>
    </row>
    <row r="162" spans="1:3" ht="13.5">
      <c r="A162" s="193"/>
      <c r="B162" s="193"/>
      <c r="C162" s="193"/>
    </row>
    <row r="163" spans="1:3" ht="13.5">
      <c r="A163" s="193"/>
      <c r="B163" s="193"/>
      <c r="C163" s="193"/>
    </row>
    <row r="164" spans="1:3" ht="13.5">
      <c r="A164" s="193"/>
      <c r="B164" s="193"/>
      <c r="C164" s="193"/>
    </row>
    <row r="165" spans="1:3" ht="13.5">
      <c r="A165" s="193"/>
      <c r="B165" s="193"/>
      <c r="C165" s="193"/>
    </row>
    <row r="166" spans="1:3" ht="13.5">
      <c r="A166" s="193"/>
      <c r="B166" s="193"/>
      <c r="C166" s="193"/>
    </row>
    <row r="167" spans="1:3" ht="13.5">
      <c r="A167" s="193"/>
      <c r="B167" s="193"/>
      <c r="C167" s="193"/>
    </row>
    <row r="168" spans="1:3" ht="13.5">
      <c r="A168" s="193"/>
      <c r="B168" s="193"/>
      <c r="C168" s="193"/>
    </row>
    <row r="169" spans="1:3" ht="13.5">
      <c r="A169" s="193"/>
      <c r="B169" s="193"/>
      <c r="C169" s="193"/>
    </row>
    <row r="170" spans="1:3" ht="13.5">
      <c r="A170" s="193"/>
      <c r="B170" s="193"/>
      <c r="C170" s="193"/>
    </row>
    <row r="171" spans="1:3" ht="13.5">
      <c r="A171" s="193"/>
      <c r="B171" s="193"/>
      <c r="C171" s="193"/>
    </row>
    <row r="172" spans="1:3" ht="13.5">
      <c r="A172" s="193"/>
      <c r="B172" s="193"/>
      <c r="C172" s="193"/>
    </row>
    <row r="173" spans="1:3" ht="13.5">
      <c r="A173" s="193"/>
      <c r="B173" s="193"/>
      <c r="C173" s="193"/>
    </row>
    <row r="174" spans="1:3" ht="13.5">
      <c r="A174" s="193"/>
      <c r="B174" s="193"/>
      <c r="C174" s="193"/>
    </row>
    <row r="175" spans="1:3" ht="13.5">
      <c r="A175" s="193"/>
      <c r="B175" s="193"/>
      <c r="C175" s="193"/>
    </row>
    <row r="176" spans="1:3" ht="13.5">
      <c r="A176" s="193"/>
      <c r="B176" s="193"/>
      <c r="C176" s="193"/>
    </row>
  </sheetData>
  <mergeCells count="15">
    <mergeCell ref="A15:A20"/>
    <mergeCell ref="A57:A59"/>
    <mergeCell ref="A88:C88"/>
    <mergeCell ref="A48:C48"/>
    <mergeCell ref="A61:A66"/>
    <mergeCell ref="A24:A25"/>
    <mergeCell ref="A21:A23"/>
    <mergeCell ref="B90:C90"/>
    <mergeCell ref="A31:A35"/>
    <mergeCell ref="A28:A30"/>
    <mergeCell ref="A26:A27"/>
    <mergeCell ref="A42:A45"/>
    <mergeCell ref="A36:A41"/>
    <mergeCell ref="A81:A86"/>
    <mergeCell ref="A67:A80"/>
  </mergeCells>
  <hyperlinks>
    <hyperlink ref="B1" r:id="rId1" display="http://www.pref.nagano.jp/"/>
    <hyperlink ref="B2" r:id="rId2" display="http://www.city.nagano.nagano.jp/"/>
    <hyperlink ref="B3" r:id="rId3" display="http://www.city.matsumoto.nagano.jp/"/>
    <hyperlink ref="B4" r:id="rId4" display="http://www.city.ueda.nagano.jp/"/>
    <hyperlink ref="B51" r:id="rId5" display="http://www.city.okaya.lg.jp/"/>
    <hyperlink ref="B52" r:id="rId6" display="http://www.city.suwa.nagano.jp/"/>
    <hyperlink ref="B5" r:id="rId7" display="http://www.city.suzaka.nagano.jp/"/>
    <hyperlink ref="B6" r:id="rId8" display="http://www.city.komoro.nagano.jp/"/>
    <hyperlink ref="B55" r:id="rId9" display="http://www.city.komagane.nagano.jp/"/>
    <hyperlink ref="B7" r:id="rId10" display="http://www.city.nakano.nagano.jp/"/>
    <hyperlink ref="B8" r:id="rId11" display="http://www.city.omachi.nagano.jp/"/>
    <hyperlink ref="B9" r:id="rId12" display="http://www.city.iiyama.nagano.jp/"/>
    <hyperlink ref="B50" r:id="rId13" display="http://www.city.shiojiri.nagano.jp/"/>
    <hyperlink ref="B10" r:id="rId14" display="http://www.city.saku.nagano.jp/"/>
    <hyperlink ref="B11" r:id="rId15" display="http://www.city.chikuma.nagano.jp/"/>
    <hyperlink ref="B12" r:id="rId16" display="http://www.city.tomi.nagano.jp/"/>
    <hyperlink ref="B13" r:id="rId17" display="http://www.city.azumino.nagano.jp/"/>
    <hyperlink ref="B15" r:id="rId18" display="http://www.koumi-town.jp/"/>
    <hyperlink ref="B16" r:id="rId19" display="http://www.vill.kawakami.nagano.jp/"/>
    <hyperlink ref="B17" r:id="rId20" display="http://www.avis.ne.jp/~minamivo/"/>
    <hyperlink ref="B18" r:id="rId21" display="http://www.minamiaiki.jp/"/>
    <hyperlink ref="B19" r:id="rId22" display="http://www.ytg.janis.or.jp/~kitaaiki/"/>
    <hyperlink ref="B20" r:id="rId23" display="http://www.town.sakuho.nagano.jp/"/>
    <hyperlink ref="B21" r:id="rId24" display="http://www.town.karuizawa.nagano.jp/"/>
    <hyperlink ref="B22" r:id="rId25" display="http://www.town.miyota.nagano.jp/"/>
    <hyperlink ref="B23" r:id="rId26" display="http://www.town.tateshina.nagano.jp/"/>
    <hyperlink ref="B24" r:id="rId27" display="http://www.vill.aoki.nagano.jp/"/>
    <hyperlink ref="B25" r:id="rId28" display="http://www.town.nagawa.nagano.jp/"/>
    <hyperlink ref="B57" r:id="rId29" display="http://www.town.shimosuwa.nagano.jp/"/>
    <hyperlink ref="B58" r:id="rId30" display="http://www.town.fujimi.nagano.jp/"/>
    <hyperlink ref="B59" r:id="rId31" display="http://www.vill.hara.nagano.jp/"/>
    <hyperlink ref="B61" r:id="rId32" display="http://www.town.tatsuno.nagano.jp/"/>
    <hyperlink ref="B62" r:id="rId33" display="http://www.town.minowa.nagano.jp/"/>
    <hyperlink ref="B63" r:id="rId34" display="http://www.town.iijima.nagano.jp/"/>
    <hyperlink ref="B64" r:id="rId35" display="http://www.vill.minamiminowa.nagano.jp/"/>
    <hyperlink ref="B65" r:id="rId36" display="http://www.vill.nakagawa.nagano.jp/"/>
    <hyperlink ref="B66" r:id="rId37" display="http://www.vill.miyada.nagano.jp/"/>
    <hyperlink ref="B67" r:id="rId38" display="http://www.matsukawa-town.jp/"/>
    <hyperlink ref="B68" r:id="rId39" display="http://www.town.takamori.nagano.jp/"/>
    <hyperlink ref="B69" r:id="rId40" display="http://www.town.anan.nagano.jp/"/>
    <hyperlink ref="B70" r:id="rId41" display="http://www.seinaiji.jp/"/>
    <hyperlink ref="B71" r:id="rId42" display="http://www.vill.achi.nagano.jp/"/>
    <hyperlink ref="B72" r:id="rId43" display="http://www.vill.hiraya.nagano.jp/"/>
    <hyperlink ref="B73" r:id="rId44" display="http://www.nebamura.jp/"/>
    <hyperlink ref="B74" r:id="rId45" display="http://www.vill-shimojo.jp/"/>
    <hyperlink ref="B75" r:id="rId46" display="http://www.urugi.jp/"/>
    <hyperlink ref="B76" r:id="rId47" display="http://www.vill-tenryu.jp/"/>
    <hyperlink ref="B77" r:id="rId48" display="http://www.vill.yasuoka.nagano.jp/"/>
    <hyperlink ref="B78" r:id="rId49" display="http://www.vill.takagi.nagano.jp/"/>
    <hyperlink ref="B79" r:id="rId50" display="http://www.vill-toyooka.jp/"/>
    <hyperlink ref="B80" r:id="rId51" display="http://www.vill.ooshika.nagano.jp/"/>
    <hyperlink ref="B81" r:id="rId52" display="http://www.town.agematsu.nagano.jp/"/>
    <hyperlink ref="B82" r:id="rId53" display="http://www.town.nagiso.nagano.jp/"/>
    <hyperlink ref="B83" r:id="rId54" display="http://www.kisomura.com/"/>
    <hyperlink ref="B84" r:id="rId55" display="http://www.vill.otaki.nagano.jp/"/>
    <hyperlink ref="B85" r:id="rId56" display="http://www.vill.ookuwa.nagano.jp/"/>
    <hyperlink ref="B86" r:id="rId57" display="http://www.town-kiso.com/"/>
    <hyperlink ref="B36" r:id="rId58" display="http://www.vill.omi.nagano.jp/"/>
    <hyperlink ref="B37" r:id="rId59" display="http://www.village.ikusaka.nagano.jp/"/>
    <hyperlink ref="B38" r:id="rId60" display="http://www.town.hata.nagano.jp/"/>
    <hyperlink ref="B39" r:id="rId61" display="http://www.vill.yamagata.nagano.jp/"/>
    <hyperlink ref="B40" r:id="rId62" display="http://www.vill.asahi.nagano.jp/"/>
    <hyperlink ref="B41" r:id="rId63" display="http://www.vill.chikuhoku.nagano.jp/"/>
    <hyperlink ref="B42" r:id="rId64" display="http://www.ikedamachi.net/"/>
    <hyperlink ref="B43" r:id="rId65" display="http://www.vill.matsukawa.nagano.jp/"/>
    <hyperlink ref="B44" r:id="rId66" display="http://www.vill.hakuba.nagano.jp/"/>
    <hyperlink ref="B45" r:id="rId67" display="http://www.vill.otari.nagano.jp/"/>
    <hyperlink ref="B46" r:id="rId68" display="http://www.town.sakaki.nagano.jp/"/>
    <hyperlink ref="B26" r:id="rId69" display="http://www.town.obuse.nagano.jp/"/>
    <hyperlink ref="B27" r:id="rId70" display="http://www.vill.takayama.nagano.jp/"/>
    <hyperlink ref="B28" r:id="rId71" display="http://www.town.yamanouchi.nagano.jp/"/>
    <hyperlink ref="B29" r:id="rId72" display="http://www.kijimadaira.jp/"/>
    <hyperlink ref="B30" r:id="rId73" display="http://www.vill.nozawaonsen.nagano.jp/"/>
    <hyperlink ref="B31" r:id="rId74" display="http://www.town.shinshushinmachi.nagano.jp/"/>
    <hyperlink ref="B32" r:id="rId75" display="http://www.town.shinanomachi.nagano.jp/"/>
    <hyperlink ref="B33" r:id="rId76" display="http://www.vill.ogawa.nagano.jp/"/>
    <hyperlink ref="B34" r:id="rId77" display="http://www.vill.nakajyo.nagano.jp/"/>
    <hyperlink ref="B35" r:id="rId78" display="http://www.town.iizuna.nagano.jp/"/>
    <hyperlink ref="B14" r:id="rId79" display="http://www.vill.sakae.nagano.jp/"/>
    <hyperlink ref="A57" r:id="rId80" display="http://www.wide-suwa.net/suwakouiki/"/>
    <hyperlink ref="A61" r:id="rId81" display="http://www.valley.ne.jp/~kamiina/"/>
    <hyperlink ref="A67" r:id="rId82" display="http://www.mis.janis.or.jp/~m-koiki/"/>
    <hyperlink ref="A81" r:id="rId83" display="http://www.kisoji.com/kisokoiki/"/>
    <hyperlink ref="A36" r:id="rId84" display="http://www.m-kouiki.or.jp/"/>
    <hyperlink ref="A42" r:id="rId85" display="http://www.kita-alps.omachi.nagano.jp/"/>
    <hyperlink ref="B53" r:id="rId86" display="http://www.city.chino.lg.jp/"/>
    <hyperlink ref="B54" r:id="rId87" display="http://www.inacity.jp/"/>
    <hyperlink ref="B56" r:id="rId88" display="http://www.city.iida.nagano.jp/"/>
  </hyperlinks>
  <printOptions/>
  <pageMargins left="0.75" right="0.75" top="1" bottom="1" header="0.512" footer="0.512"/>
  <pageSetup orientation="portrait" paperSize="9"/>
  <drawing r:id="rId8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K18" sqref="K18"/>
    </sheetView>
  </sheetViews>
  <sheetFormatPr defaultColWidth="9.00390625" defaultRowHeight="13.5"/>
  <cols>
    <col min="1" max="1" width="7.50390625" style="60" bestFit="1" customWidth="1"/>
    <col min="2" max="2" width="9.00390625" style="60" bestFit="1" customWidth="1"/>
    <col min="3" max="3" width="12.375" style="60" bestFit="1" customWidth="1"/>
    <col min="4" max="4" width="9.25390625" style="115" bestFit="1" customWidth="1"/>
    <col min="5" max="5" width="8.50390625" style="421" bestFit="1" customWidth="1"/>
    <col min="6" max="6" width="8.00390625" style="421" bestFit="1" customWidth="1"/>
    <col min="7" max="7" width="8.00390625" style="115" bestFit="1" customWidth="1"/>
    <col min="8" max="8" width="9.875" style="412" bestFit="1" customWidth="1"/>
    <col min="9" max="16384" width="9.00390625" style="60" customWidth="1"/>
  </cols>
  <sheetData>
    <row r="1" spans="2:7" ht="13.5">
      <c r="B1" s="72" t="s">
        <v>66</v>
      </c>
      <c r="C1" s="71" t="s">
        <v>1486</v>
      </c>
      <c r="D1" s="71" t="s">
        <v>189</v>
      </c>
      <c r="E1" s="215" t="s">
        <v>190</v>
      </c>
      <c r="F1" s="215" t="s">
        <v>6</v>
      </c>
      <c r="G1" s="71" t="s">
        <v>191</v>
      </c>
    </row>
    <row r="2" spans="2:7" ht="13.5">
      <c r="B2" s="93" t="s">
        <v>67</v>
      </c>
      <c r="C2" s="94" t="s">
        <v>1487</v>
      </c>
      <c r="D2" s="386">
        <v>288600</v>
      </c>
      <c r="E2" s="417">
        <v>710.81</v>
      </c>
      <c r="F2" s="417">
        <v>406.02</v>
      </c>
      <c r="G2" s="94" t="s">
        <v>348</v>
      </c>
    </row>
    <row r="3" spans="2:7" ht="13.5">
      <c r="B3" s="93" t="s">
        <v>1488</v>
      </c>
      <c r="C3" s="94" t="s">
        <v>1489</v>
      </c>
      <c r="D3" s="386">
        <v>304941</v>
      </c>
      <c r="E3" s="417">
        <v>205.3</v>
      </c>
      <c r="F3" s="417">
        <v>1485.34</v>
      </c>
      <c r="G3" s="94" t="s">
        <v>1490</v>
      </c>
    </row>
    <row r="4" spans="2:7" ht="13.5">
      <c r="B4" s="93" t="s">
        <v>1491</v>
      </c>
      <c r="C4" s="94" t="s">
        <v>1492</v>
      </c>
      <c r="D4" s="386">
        <v>134373</v>
      </c>
      <c r="E4" s="417">
        <v>208.53</v>
      </c>
      <c r="F4" s="417">
        <v>644.38</v>
      </c>
      <c r="G4" s="94" t="s">
        <v>1493</v>
      </c>
    </row>
    <row r="5" spans="2:7" ht="13.5">
      <c r="B5" s="93" t="s">
        <v>1494</v>
      </c>
      <c r="C5" s="94" t="s">
        <v>1495</v>
      </c>
      <c r="D5" s="386">
        <v>169135</v>
      </c>
      <c r="E5" s="417">
        <v>623.8</v>
      </c>
      <c r="F5" s="417">
        <v>271.14</v>
      </c>
      <c r="G5" s="94" t="s">
        <v>1496</v>
      </c>
    </row>
    <row r="6" spans="2:7" ht="13.5">
      <c r="B6" s="93" t="s">
        <v>1497</v>
      </c>
      <c r="C6" s="94" t="s">
        <v>1498</v>
      </c>
      <c r="D6" s="386">
        <v>139714</v>
      </c>
      <c r="E6" s="417">
        <v>136.61</v>
      </c>
      <c r="F6" s="417">
        <v>1022.72</v>
      </c>
      <c r="G6" s="94" t="s">
        <v>477</v>
      </c>
    </row>
    <row r="7" spans="2:7" ht="13.5">
      <c r="B7" s="93" t="s">
        <v>1499</v>
      </c>
      <c r="C7" s="94" t="s">
        <v>1500</v>
      </c>
      <c r="D7" s="386">
        <v>195159</v>
      </c>
      <c r="E7" s="417">
        <v>194.67</v>
      </c>
      <c r="F7" s="417">
        <v>1002.51</v>
      </c>
      <c r="G7" s="94" t="s">
        <v>1501</v>
      </c>
    </row>
    <row r="8" spans="2:7" ht="13.5">
      <c r="B8" s="93" t="s">
        <v>1507</v>
      </c>
      <c r="C8" s="94" t="s">
        <v>1508</v>
      </c>
      <c r="D8" s="386">
        <v>49368</v>
      </c>
      <c r="E8" s="417">
        <v>190.91</v>
      </c>
      <c r="F8" s="417">
        <v>258.59</v>
      </c>
      <c r="G8" s="94" t="s">
        <v>1509</v>
      </c>
    </row>
    <row r="9" spans="2:7" ht="13.5">
      <c r="B9" s="93" t="s">
        <v>1510</v>
      </c>
      <c r="C9" s="94" t="s">
        <v>1511</v>
      </c>
      <c r="D9" s="386">
        <v>22762</v>
      </c>
      <c r="E9" s="417">
        <v>107.94</v>
      </c>
      <c r="F9" s="417">
        <v>210.88</v>
      </c>
      <c r="G9" s="94" t="s">
        <v>1512</v>
      </c>
    </row>
    <row r="10" spans="2:7" ht="13.5">
      <c r="B10" s="93" t="s">
        <v>1516</v>
      </c>
      <c r="C10" s="94" t="s">
        <v>1517</v>
      </c>
      <c r="D10" s="386">
        <v>46494</v>
      </c>
      <c r="E10" s="417">
        <v>219.58</v>
      </c>
      <c r="F10" s="417">
        <v>211.74</v>
      </c>
      <c r="G10" s="94" t="s">
        <v>1518</v>
      </c>
    </row>
    <row r="11" spans="2:7" ht="13.5">
      <c r="B11" s="93" t="s">
        <v>1519</v>
      </c>
      <c r="C11" s="94" t="s">
        <v>1520</v>
      </c>
      <c r="D11" s="386">
        <v>57564</v>
      </c>
      <c r="E11" s="417">
        <v>179.67</v>
      </c>
      <c r="F11" s="417">
        <v>320.39</v>
      </c>
      <c r="G11" s="94" t="s">
        <v>1521</v>
      </c>
    </row>
    <row r="12" spans="1:7" ht="13.5">
      <c r="A12" s="95" t="s">
        <v>1524</v>
      </c>
      <c r="B12" s="96" t="s">
        <v>1525</v>
      </c>
      <c r="C12" s="97" t="s">
        <v>1526</v>
      </c>
      <c r="D12" s="392">
        <v>6877</v>
      </c>
      <c r="E12" s="418">
        <v>15.72</v>
      </c>
      <c r="F12" s="418">
        <v>437.47</v>
      </c>
      <c r="G12" s="97"/>
    </row>
    <row r="13" spans="1:7" ht="13.5">
      <c r="A13" s="95" t="s">
        <v>1527</v>
      </c>
      <c r="B13" s="96" t="s">
        <v>1528</v>
      </c>
      <c r="C13" s="97" t="s">
        <v>1529</v>
      </c>
      <c r="D13" s="392">
        <v>25815</v>
      </c>
      <c r="E13" s="418">
        <v>22.66</v>
      </c>
      <c r="F13" s="418">
        <v>1139.23</v>
      </c>
      <c r="G13" s="97"/>
    </row>
    <row r="14" spans="1:7" ht="13.5">
      <c r="A14" s="391" t="s">
        <v>1530</v>
      </c>
      <c r="B14" s="96" t="s">
        <v>1531</v>
      </c>
      <c r="C14" s="97" t="s">
        <v>1532</v>
      </c>
      <c r="D14" s="392">
        <v>39298</v>
      </c>
      <c r="E14" s="418">
        <v>106.89</v>
      </c>
      <c r="F14" s="418">
        <v>367.65</v>
      </c>
      <c r="G14" s="97"/>
    </row>
    <row r="15" spans="1:7" ht="13.5">
      <c r="A15" s="394"/>
      <c r="B15" s="96" t="s">
        <v>1533</v>
      </c>
      <c r="C15" s="97" t="s">
        <v>1534</v>
      </c>
      <c r="D15" s="392">
        <v>7668</v>
      </c>
      <c r="E15" s="418">
        <v>5.99</v>
      </c>
      <c r="F15" s="418">
        <v>1280.13</v>
      </c>
      <c r="G15" s="97"/>
    </row>
    <row r="16" spans="1:7" ht="13.5">
      <c r="A16" s="415"/>
      <c r="B16" s="96" t="s">
        <v>1535</v>
      </c>
      <c r="C16" s="97" t="s">
        <v>1536</v>
      </c>
      <c r="D16" s="392">
        <v>13113</v>
      </c>
      <c r="E16" s="418">
        <v>8.71</v>
      </c>
      <c r="F16" s="418">
        <v>1505.51</v>
      </c>
      <c r="G16" s="97"/>
    </row>
    <row r="17" spans="1:7" ht="13.5">
      <c r="A17" s="391" t="s">
        <v>1537</v>
      </c>
      <c r="B17" s="96" t="s">
        <v>1538</v>
      </c>
      <c r="C17" s="97" t="s">
        <v>1539</v>
      </c>
      <c r="D17" s="392">
        <v>15774</v>
      </c>
      <c r="E17" s="418">
        <v>103.17</v>
      </c>
      <c r="F17" s="418">
        <v>152.89</v>
      </c>
      <c r="G17" s="97"/>
    </row>
    <row r="18" spans="1:7" ht="13.5">
      <c r="A18" s="394"/>
      <c r="B18" s="96" t="s">
        <v>1540</v>
      </c>
      <c r="C18" s="97" t="s">
        <v>1541</v>
      </c>
      <c r="D18" s="392">
        <v>22647</v>
      </c>
      <c r="E18" s="418">
        <v>40.86</v>
      </c>
      <c r="F18" s="418">
        <v>554.26</v>
      </c>
      <c r="G18" s="97"/>
    </row>
    <row r="19" spans="1:7" ht="13.5">
      <c r="A19" s="415"/>
      <c r="B19" s="96" t="s">
        <v>1542</v>
      </c>
      <c r="C19" s="97" t="s">
        <v>1543</v>
      </c>
      <c r="D19" s="392">
        <v>11014</v>
      </c>
      <c r="E19" s="418">
        <v>362.94</v>
      </c>
      <c r="F19" s="418">
        <v>30.35</v>
      </c>
      <c r="G19" s="97"/>
    </row>
    <row r="20" spans="1:7" ht="13.5">
      <c r="A20" s="391" t="s">
        <v>1544</v>
      </c>
      <c r="B20" s="96" t="s">
        <v>1545</v>
      </c>
      <c r="C20" s="97" t="s">
        <v>1546</v>
      </c>
      <c r="D20" s="392">
        <v>14918</v>
      </c>
      <c r="E20" s="418">
        <v>40.94</v>
      </c>
      <c r="F20" s="418">
        <v>364.39</v>
      </c>
      <c r="G20" s="97"/>
    </row>
    <row r="21" spans="1:7" ht="13.5">
      <c r="A21" s="394"/>
      <c r="B21" s="96" t="s">
        <v>1547</v>
      </c>
      <c r="C21" s="97" t="s">
        <v>1548</v>
      </c>
      <c r="D21" s="392">
        <v>8961</v>
      </c>
      <c r="E21" s="418">
        <v>134.97</v>
      </c>
      <c r="F21" s="418">
        <v>66.39</v>
      </c>
      <c r="G21" s="97"/>
    </row>
    <row r="22" spans="1:7" ht="13.5">
      <c r="A22" s="394"/>
      <c r="B22" s="96" t="s">
        <v>1549</v>
      </c>
      <c r="C22" s="97" t="s">
        <v>1550</v>
      </c>
      <c r="D22" s="392">
        <v>10599</v>
      </c>
      <c r="E22" s="418">
        <v>233.54</v>
      </c>
      <c r="F22" s="418">
        <v>45.38</v>
      </c>
      <c r="G22" s="97" t="s">
        <v>1551</v>
      </c>
    </row>
    <row r="23" spans="1:7" ht="13.5">
      <c r="A23" s="415"/>
      <c r="B23" s="96" t="s">
        <v>1552</v>
      </c>
      <c r="C23" s="97" t="s">
        <v>1553</v>
      </c>
      <c r="D23" s="392">
        <v>16293</v>
      </c>
      <c r="E23" s="418">
        <v>242.95</v>
      </c>
      <c r="F23" s="418">
        <v>67.06</v>
      </c>
      <c r="G23" s="97" t="s">
        <v>427</v>
      </c>
    </row>
    <row r="24" spans="2:8" s="117" customFormat="1" ht="13.5">
      <c r="B24" s="408"/>
      <c r="C24" s="406"/>
      <c r="D24" s="404"/>
      <c r="E24" s="419"/>
      <c r="F24" s="419"/>
      <c r="G24" s="406"/>
      <c r="H24" s="413"/>
    </row>
    <row r="25" spans="2:8" s="117" customFormat="1" ht="13.5">
      <c r="B25" s="408"/>
      <c r="C25" s="406"/>
      <c r="D25" s="404">
        <f>SUM(D2:D24)</f>
        <v>1601087</v>
      </c>
      <c r="E25" s="419">
        <f>SUM(E2:E24)</f>
        <v>4097.159999999999</v>
      </c>
      <c r="F25" s="419">
        <f>D25/E25</f>
        <v>390.7797108240831</v>
      </c>
      <c r="G25" s="406"/>
      <c r="H25" s="413">
        <f>H40*D25/D42</f>
        <v>6600661.386258257</v>
      </c>
    </row>
    <row r="26" spans="2:8" s="117" customFormat="1" ht="13.5">
      <c r="B26" s="408"/>
      <c r="C26" s="406"/>
      <c r="D26" s="404"/>
      <c r="E26" s="419"/>
      <c r="F26" s="419"/>
      <c r="G26" s="406"/>
      <c r="H26" s="413"/>
    </row>
    <row r="27" spans="2:7" ht="13.5">
      <c r="B27" s="93" t="s">
        <v>1522</v>
      </c>
      <c r="C27" s="94" t="s">
        <v>1523</v>
      </c>
      <c r="D27" s="386">
        <v>100364</v>
      </c>
      <c r="E27" s="417">
        <v>558.17</v>
      </c>
      <c r="F27" s="417">
        <v>179.81</v>
      </c>
      <c r="G27" s="94" t="s">
        <v>411</v>
      </c>
    </row>
    <row r="28" spans="2:7" ht="13.5">
      <c r="B28" s="93" t="s">
        <v>1502</v>
      </c>
      <c r="C28" s="94" t="s">
        <v>1503</v>
      </c>
      <c r="D28" s="386">
        <v>81750</v>
      </c>
      <c r="E28" s="417">
        <v>129.76</v>
      </c>
      <c r="F28" s="417">
        <v>630.01</v>
      </c>
      <c r="G28" s="94" t="s">
        <v>712</v>
      </c>
    </row>
    <row r="30" spans="4:8" ht="13.5">
      <c r="D30" s="422">
        <f>SUM(D27:D29)</f>
        <v>182114</v>
      </c>
      <c r="E30" s="421">
        <f>SUM(E27:E29)</f>
        <v>687.93</v>
      </c>
      <c r="F30" s="419">
        <f>D30/E30</f>
        <v>264.7275158809763</v>
      </c>
      <c r="H30" s="412">
        <f>H40*D30/D42</f>
        <v>750785.464935407</v>
      </c>
    </row>
    <row r="32" spans="2:7" ht="13.5">
      <c r="B32" s="93" t="s">
        <v>1504</v>
      </c>
      <c r="C32" s="94" t="s">
        <v>1505</v>
      </c>
      <c r="D32" s="386">
        <v>21685</v>
      </c>
      <c r="E32" s="417">
        <v>193.16</v>
      </c>
      <c r="F32" s="417">
        <v>112.26</v>
      </c>
      <c r="G32" s="94" t="s">
        <v>1506</v>
      </c>
    </row>
    <row r="33" spans="2:7" ht="13.5">
      <c r="B33" s="93" t="s">
        <v>1513</v>
      </c>
      <c r="C33" s="94" t="s">
        <v>1514</v>
      </c>
      <c r="D33" s="386">
        <v>20927</v>
      </c>
      <c r="E33" s="417">
        <v>373.63</v>
      </c>
      <c r="F33" s="417">
        <v>56.01</v>
      </c>
      <c r="G33" s="94" t="s">
        <v>1515</v>
      </c>
    </row>
    <row r="34" spans="1:7" ht="13.5">
      <c r="A34" s="95" t="s">
        <v>1554</v>
      </c>
      <c r="B34" s="96" t="s">
        <v>1555</v>
      </c>
      <c r="C34" s="97" t="s">
        <v>1556</v>
      </c>
      <c r="D34" s="392">
        <v>19507</v>
      </c>
      <c r="E34" s="418">
        <v>257.01</v>
      </c>
      <c r="F34" s="418">
        <v>75.9</v>
      </c>
      <c r="G34" s="97" t="s">
        <v>612</v>
      </c>
    </row>
    <row r="35" spans="1:7" ht="13.5">
      <c r="A35" s="391" t="s">
        <v>1557</v>
      </c>
      <c r="B35" s="96" t="s">
        <v>1558</v>
      </c>
      <c r="C35" s="97" t="s">
        <v>1559</v>
      </c>
      <c r="D35" s="392">
        <v>9827</v>
      </c>
      <c r="E35" s="418">
        <v>88.28</v>
      </c>
      <c r="F35" s="418">
        <v>111.32</v>
      </c>
      <c r="G35" s="97"/>
    </row>
    <row r="36" spans="1:7" ht="13.5">
      <c r="A36" s="394"/>
      <c r="B36" s="96" t="s">
        <v>1560</v>
      </c>
      <c r="C36" s="97" t="s">
        <v>1561</v>
      </c>
      <c r="D36" s="392">
        <v>12549</v>
      </c>
      <c r="E36" s="418">
        <v>79.66</v>
      </c>
      <c r="F36" s="418">
        <v>157.53</v>
      </c>
      <c r="G36" s="97"/>
    </row>
    <row r="37" spans="1:8" s="117" customFormat="1" ht="13.5">
      <c r="A37" s="416"/>
      <c r="B37" s="402"/>
      <c r="C37" s="403"/>
      <c r="D37" s="404"/>
      <c r="E37" s="419"/>
      <c r="F37" s="419"/>
      <c r="G37" s="406"/>
      <c r="H37" s="413"/>
    </row>
    <row r="38" spans="1:8" s="117" customFormat="1" ht="13.5">
      <c r="A38" s="416"/>
      <c r="B38" s="402"/>
      <c r="C38" s="403"/>
      <c r="D38" s="404">
        <f>SUM(D32:D37)</f>
        <v>84495</v>
      </c>
      <c r="E38" s="419">
        <f>SUM(E32:E37)</f>
        <v>991.7399999999999</v>
      </c>
      <c r="F38" s="419">
        <f>D38/E38</f>
        <v>85.19874160566279</v>
      </c>
      <c r="G38" s="406"/>
      <c r="H38" s="413">
        <f>H40*D38/D42</f>
        <v>348340.1488063368</v>
      </c>
    </row>
    <row r="39" spans="1:8" s="117" customFormat="1" ht="13.5">
      <c r="A39" s="416"/>
      <c r="B39" s="402"/>
      <c r="C39" s="403"/>
      <c r="D39" s="404"/>
      <c r="E39" s="419"/>
      <c r="F39" s="419"/>
      <c r="G39" s="406"/>
      <c r="H39" s="413"/>
    </row>
    <row r="40" spans="2:8" ht="13.5">
      <c r="B40" s="342" t="s">
        <v>1562</v>
      </c>
      <c r="C40" s="343"/>
      <c r="D40" s="396">
        <v>1867696</v>
      </c>
      <c r="E40" s="420">
        <v>5776.83</v>
      </c>
      <c r="F40" s="420">
        <v>323.31</v>
      </c>
      <c r="G40" s="398"/>
      <c r="H40" s="414">
        <v>7699787</v>
      </c>
    </row>
    <row r="42" spans="4:6" ht="13.5">
      <c r="D42" s="422">
        <f>D25+D30+D38</f>
        <v>1867696</v>
      </c>
      <c r="E42" s="421">
        <f>E25+E30+E38</f>
        <v>5776.829999999999</v>
      </c>
      <c r="F42" s="419">
        <f>D42/E42</f>
        <v>323.30811188835406</v>
      </c>
    </row>
  </sheetData>
  <mergeCells count="5">
    <mergeCell ref="B40:C40"/>
    <mergeCell ref="A14:A16"/>
    <mergeCell ref="A17:A19"/>
    <mergeCell ref="A20:A23"/>
    <mergeCell ref="A35:A36"/>
  </mergeCells>
  <hyperlinks>
    <hyperlink ref="B1" r:id="rId1" display="http://www.pref.mie.jp/"/>
    <hyperlink ref="B2" r:id="rId2" display="http://www.info.city.tsu.mie.jp/"/>
    <hyperlink ref="B3" r:id="rId3" display="http://www.city.yokkaichi.mie.jp/"/>
    <hyperlink ref="B4" r:id="rId4" display="http://www.city.ise.mie.jp/"/>
    <hyperlink ref="B5" r:id="rId5" display="http://www.city.matsusaka.mie.jp/"/>
    <hyperlink ref="B6" r:id="rId6" display="http://www.city.kuwana.lg.jp/"/>
    <hyperlink ref="B7" r:id="rId7" display="http://www.city.suzuka.lg.jp/"/>
    <hyperlink ref="B28" r:id="rId8" display="http://www.city.nabari.mie.jp/"/>
    <hyperlink ref="B32" r:id="rId9" display="http://www.city.owase.lg.jp/"/>
    <hyperlink ref="B8" r:id="rId10" display="http://www.city.kameyama.mie.jp/"/>
    <hyperlink ref="B9" r:id="rId11" display="http://www.city.toba.mie.jp/"/>
    <hyperlink ref="B33" r:id="rId12" display="http://www.city.kumano.mie.jp/"/>
    <hyperlink ref="B10" r:id="rId13" display="http://www.city.inabe.mie.jp/"/>
    <hyperlink ref="B11" r:id="rId14" display="http://www.city.shima.mie.jp/"/>
    <hyperlink ref="B27" r:id="rId15" display="http://www.city.iga.lg.jp/"/>
    <hyperlink ref="B12" r:id="rId16" display="http://www.town.kisosaki.mie.jp/"/>
    <hyperlink ref="B13" r:id="rId17" display="http://www.town.toin.mie.jp/"/>
    <hyperlink ref="B14" r:id="rId18" display="http://www.town.komono.mie.jp/"/>
    <hyperlink ref="B15" r:id="rId19" display="http://www.town.asahi.mie.jp/"/>
    <hyperlink ref="B16" r:id="rId20" display="http://www.town.kawagoe.mie.jp/"/>
    <hyperlink ref="B17" r:id="rId21" display="http://www.town.taki.mie.jp/"/>
    <hyperlink ref="B18" r:id="rId22" display="http://www.town.meiwa.mie.jp/"/>
    <hyperlink ref="B19" r:id="rId23" display="http://www.odaitown.jp/"/>
    <hyperlink ref="B20" r:id="rId24" display="http://www.town.tamaki.mie.jp/"/>
    <hyperlink ref="B21" r:id="rId25" display="http://www.town.watarai.mie.jp/"/>
    <hyperlink ref="B22" r:id="rId26" display="http://www.town.taiki.mie.jp/"/>
    <hyperlink ref="B23" r:id="rId27" display="http://www.town.minamiise.mie.jp/"/>
    <hyperlink ref="B34" r:id="rId28" display="http://www.town.mie-kihoku.lg.jp/"/>
    <hyperlink ref="B35" r:id="rId29" display="http://www.town.mihama.mie.jp/"/>
    <hyperlink ref="B36" r:id="rId30" display="http://www.town.kiho.mie.jp/"/>
  </hyperlinks>
  <printOptions/>
  <pageMargins left="0.75" right="0.75" top="1" bottom="1" header="0.512" footer="0.512"/>
  <pageSetup orientation="portrait" paperSize="9"/>
  <drawing r:id="rId3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0">
      <selection activeCell="J26" sqref="J26"/>
    </sheetView>
  </sheetViews>
  <sheetFormatPr defaultColWidth="9.00390625" defaultRowHeight="13.5"/>
  <cols>
    <col min="1" max="1" width="7.50390625" style="60" bestFit="1" customWidth="1"/>
    <col min="2" max="2" width="11.00390625" style="60" bestFit="1" customWidth="1"/>
    <col min="3" max="3" width="13.625" style="60" bestFit="1" customWidth="1"/>
    <col min="4" max="4" width="11.75390625" style="60" bestFit="1" customWidth="1"/>
    <col min="5" max="5" width="8.25390625" style="60" bestFit="1" customWidth="1"/>
    <col min="6" max="6" width="9.25390625" style="60" bestFit="1" customWidth="1"/>
    <col min="7" max="7" width="8.00390625" style="60" bestFit="1" customWidth="1"/>
    <col min="8" max="8" width="9.875" style="412" bestFit="1" customWidth="1"/>
    <col min="9" max="16384" width="9.00390625" style="60" customWidth="1"/>
  </cols>
  <sheetData>
    <row r="1" spans="2:7" ht="13.5">
      <c r="B1" s="72" t="s">
        <v>76</v>
      </c>
      <c r="C1" s="71" t="s">
        <v>1563</v>
      </c>
      <c r="D1" s="71" t="s">
        <v>189</v>
      </c>
      <c r="E1" s="71" t="s">
        <v>190</v>
      </c>
      <c r="F1" s="71" t="s">
        <v>6</v>
      </c>
      <c r="G1" s="71" t="s">
        <v>191</v>
      </c>
    </row>
    <row r="2" spans="2:7" ht="13.5">
      <c r="B2" s="93" t="s">
        <v>77</v>
      </c>
      <c r="C2" s="94" t="s">
        <v>1564</v>
      </c>
      <c r="D2" s="386">
        <v>368989</v>
      </c>
      <c r="E2" s="387">
        <v>276.84</v>
      </c>
      <c r="F2" s="388">
        <v>1332.86</v>
      </c>
      <c r="G2" s="94" t="s">
        <v>1565</v>
      </c>
    </row>
    <row r="3" spans="2:7" ht="13.5">
      <c r="B3" s="93" t="s">
        <v>1566</v>
      </c>
      <c r="C3" s="94" t="s">
        <v>1567</v>
      </c>
      <c r="D3" s="386">
        <v>70204</v>
      </c>
      <c r="E3" s="387">
        <v>16.49</v>
      </c>
      <c r="F3" s="388">
        <v>4257.37</v>
      </c>
      <c r="G3" s="94" t="s">
        <v>1161</v>
      </c>
    </row>
    <row r="4" spans="2:7" ht="13.5">
      <c r="B4" s="93" t="s">
        <v>1568</v>
      </c>
      <c r="C4" s="94" t="s">
        <v>1569</v>
      </c>
      <c r="D4" s="386">
        <v>91002</v>
      </c>
      <c r="E4" s="387">
        <v>42.68</v>
      </c>
      <c r="F4" s="388">
        <v>2132.19</v>
      </c>
      <c r="G4" s="94" t="s">
        <v>979</v>
      </c>
    </row>
    <row r="5" spans="2:7" ht="13.5">
      <c r="B5" s="93" t="s">
        <v>1570</v>
      </c>
      <c r="C5" s="94" t="s">
        <v>1571</v>
      </c>
      <c r="D5" s="386">
        <v>71027</v>
      </c>
      <c r="E5" s="387">
        <v>86.37</v>
      </c>
      <c r="F5" s="387">
        <v>822.36</v>
      </c>
      <c r="G5" s="94" t="s">
        <v>257</v>
      </c>
    </row>
    <row r="6" spans="2:7" ht="13.5">
      <c r="B6" s="93" t="s">
        <v>1572</v>
      </c>
      <c r="C6" s="94" t="s">
        <v>1573</v>
      </c>
      <c r="D6" s="386">
        <v>124662</v>
      </c>
      <c r="E6" s="387">
        <v>39.52</v>
      </c>
      <c r="F6" s="388">
        <v>3154.4</v>
      </c>
      <c r="G6" s="94" t="s">
        <v>1574</v>
      </c>
    </row>
    <row r="7" spans="2:7" ht="13.5">
      <c r="B7" s="93" t="s">
        <v>1575</v>
      </c>
      <c r="C7" s="94" t="s">
        <v>1576</v>
      </c>
      <c r="D7" s="386">
        <v>61002</v>
      </c>
      <c r="E7" s="387">
        <v>98.92</v>
      </c>
      <c r="F7" s="387">
        <v>616.68</v>
      </c>
      <c r="G7" s="94" t="s">
        <v>1577</v>
      </c>
    </row>
    <row r="8" spans="2:7" ht="13.5">
      <c r="B8" s="93" t="s">
        <v>1581</v>
      </c>
      <c r="C8" s="94" t="s">
        <v>1582</v>
      </c>
      <c r="D8" s="386">
        <v>31790</v>
      </c>
      <c r="E8" s="387">
        <v>60.58</v>
      </c>
      <c r="F8" s="387">
        <v>524.76</v>
      </c>
      <c r="G8" s="94" t="s">
        <v>1583</v>
      </c>
    </row>
    <row r="9" spans="2:7" ht="13.5">
      <c r="B9" s="93" t="s">
        <v>1584</v>
      </c>
      <c r="C9" s="94" t="s">
        <v>1585</v>
      </c>
      <c r="D9" s="386">
        <v>114294</v>
      </c>
      <c r="E9" s="387">
        <v>53.18</v>
      </c>
      <c r="F9" s="388">
        <v>2149.19</v>
      </c>
      <c r="G9" s="94" t="s">
        <v>302</v>
      </c>
    </row>
    <row r="10" spans="2:7" ht="13.5">
      <c r="B10" s="93" t="s">
        <v>1586</v>
      </c>
      <c r="C10" s="94" t="s">
        <v>1587</v>
      </c>
      <c r="D10" s="386">
        <v>71857</v>
      </c>
      <c r="E10" s="387">
        <v>24.23</v>
      </c>
      <c r="F10" s="388">
        <v>2965.62</v>
      </c>
      <c r="G10" s="94" t="s">
        <v>1062</v>
      </c>
    </row>
    <row r="11" spans="2:7" ht="13.5">
      <c r="B11" s="93" t="s">
        <v>1588</v>
      </c>
      <c r="C11" s="94" t="s">
        <v>1589</v>
      </c>
      <c r="D11" s="386">
        <v>35056</v>
      </c>
      <c r="E11" s="387">
        <v>33.73</v>
      </c>
      <c r="F11" s="388">
        <v>1039.31</v>
      </c>
      <c r="G11" s="94" t="s">
        <v>1521</v>
      </c>
    </row>
    <row r="12" spans="2:7" ht="13.5">
      <c r="B12" s="93" t="s">
        <v>1590</v>
      </c>
      <c r="C12" s="94" t="s">
        <v>1591</v>
      </c>
      <c r="D12" s="386">
        <v>36666</v>
      </c>
      <c r="E12" s="387">
        <v>247.62</v>
      </c>
      <c r="F12" s="387">
        <v>148.07</v>
      </c>
      <c r="G12" s="94" t="s">
        <v>724</v>
      </c>
    </row>
    <row r="13" spans="1:7" ht="13.5">
      <c r="A13" s="95" t="s">
        <v>1592</v>
      </c>
      <c r="B13" s="100" t="s">
        <v>1593</v>
      </c>
      <c r="C13" s="101" t="s">
        <v>1594</v>
      </c>
      <c r="D13" s="389">
        <v>4537</v>
      </c>
      <c r="E13" s="390">
        <v>66.56</v>
      </c>
      <c r="F13" s="390">
        <v>68.16</v>
      </c>
      <c r="G13" s="101"/>
    </row>
    <row r="14" spans="1:7" ht="13.5">
      <c r="A14" s="391" t="s">
        <v>1595</v>
      </c>
      <c r="B14" s="96" t="s">
        <v>1596</v>
      </c>
      <c r="C14" s="97" t="s">
        <v>1597</v>
      </c>
      <c r="D14" s="392">
        <v>20088</v>
      </c>
      <c r="E14" s="393">
        <v>23.9</v>
      </c>
      <c r="F14" s="393">
        <v>840.5</v>
      </c>
      <c r="G14" s="97"/>
    </row>
    <row r="15" spans="1:7" ht="13.5">
      <c r="A15" s="394"/>
      <c r="B15" s="96" t="s">
        <v>1598</v>
      </c>
      <c r="C15" s="97" t="s">
        <v>1599</v>
      </c>
      <c r="D15" s="392">
        <v>23153</v>
      </c>
      <c r="E15" s="393">
        <v>8.8</v>
      </c>
      <c r="F15" s="395">
        <v>2631.02</v>
      </c>
      <c r="G15" s="97"/>
    </row>
    <row r="16" spans="1:7" ht="13.5">
      <c r="A16" s="394"/>
      <c r="B16" s="96" t="s">
        <v>1600</v>
      </c>
      <c r="C16" s="97" t="s">
        <v>1601</v>
      </c>
      <c r="D16" s="392">
        <v>27764</v>
      </c>
      <c r="E16" s="393">
        <v>14.27</v>
      </c>
      <c r="F16" s="395">
        <v>1945.62</v>
      </c>
      <c r="G16" s="97"/>
    </row>
    <row r="17" spans="1:7" ht="13.5">
      <c r="A17" s="394"/>
      <c r="B17" s="96" t="s">
        <v>1602</v>
      </c>
      <c r="C17" s="97" t="s">
        <v>1603</v>
      </c>
      <c r="D17" s="392">
        <v>8154</v>
      </c>
      <c r="E17" s="393">
        <v>4.33</v>
      </c>
      <c r="F17" s="395">
        <v>1883.14</v>
      </c>
      <c r="G17" s="97"/>
    </row>
    <row r="18" spans="1:7" ht="13.5">
      <c r="A18" s="391" t="s">
        <v>1604</v>
      </c>
      <c r="B18" s="96" t="s">
        <v>1605</v>
      </c>
      <c r="C18" s="97" t="s">
        <v>1606</v>
      </c>
      <c r="D18" s="392">
        <v>9201</v>
      </c>
      <c r="E18" s="393">
        <v>5.94</v>
      </c>
      <c r="F18" s="395">
        <v>1548.99</v>
      </c>
      <c r="G18" s="97"/>
    </row>
    <row r="19" spans="1:7" ht="13.5">
      <c r="A19" s="394"/>
      <c r="B19" s="96" t="s">
        <v>1607</v>
      </c>
      <c r="C19" s="97" t="s">
        <v>1608</v>
      </c>
      <c r="D19" s="392">
        <v>7702</v>
      </c>
      <c r="E19" s="393">
        <v>4.07</v>
      </c>
      <c r="F19" s="395">
        <v>1892.38</v>
      </c>
      <c r="G19" s="97"/>
    </row>
    <row r="20" spans="1:7" ht="13.5">
      <c r="A20" s="394"/>
      <c r="B20" s="96" t="s">
        <v>1609</v>
      </c>
      <c r="C20" s="97" t="s">
        <v>1610</v>
      </c>
      <c r="D20" s="392">
        <v>32808</v>
      </c>
      <c r="E20" s="393">
        <v>21.1</v>
      </c>
      <c r="F20" s="395">
        <v>1554.88</v>
      </c>
      <c r="G20" s="97"/>
    </row>
    <row r="21" spans="1:7" ht="13.5">
      <c r="A21" s="399" t="s">
        <v>1611</v>
      </c>
      <c r="B21" s="100" t="s">
        <v>1612</v>
      </c>
      <c r="C21" s="101" t="s">
        <v>1613</v>
      </c>
      <c r="D21" s="389">
        <v>2097</v>
      </c>
      <c r="E21" s="390">
        <v>47.84</v>
      </c>
      <c r="F21" s="390">
        <v>43.83</v>
      </c>
      <c r="G21" s="101"/>
    </row>
    <row r="22" spans="1:7" ht="13.5">
      <c r="A22" s="400"/>
      <c r="B22" s="100" t="s">
        <v>1614</v>
      </c>
      <c r="C22" s="101" t="s">
        <v>1615</v>
      </c>
      <c r="D22" s="389">
        <v>2307</v>
      </c>
      <c r="E22" s="390">
        <v>79.63</v>
      </c>
      <c r="F22" s="390">
        <v>28.97</v>
      </c>
      <c r="G22" s="101"/>
    </row>
    <row r="23" spans="1:7" ht="13.5">
      <c r="A23" s="391" t="s">
        <v>1616</v>
      </c>
      <c r="B23" s="96" t="s">
        <v>1617</v>
      </c>
      <c r="C23" s="97" t="s">
        <v>1618</v>
      </c>
      <c r="D23" s="392">
        <v>7895</v>
      </c>
      <c r="E23" s="393">
        <v>25.77</v>
      </c>
      <c r="F23" s="393">
        <v>306.36</v>
      </c>
      <c r="G23" s="97"/>
    </row>
    <row r="24" spans="1:7" ht="13.5">
      <c r="A24" s="394"/>
      <c r="B24" s="100" t="s">
        <v>1619</v>
      </c>
      <c r="C24" s="101" t="s">
        <v>1620</v>
      </c>
      <c r="D24" s="389">
        <v>6223</v>
      </c>
      <c r="E24" s="390">
        <v>24.08</v>
      </c>
      <c r="F24" s="390">
        <v>258.43</v>
      </c>
      <c r="G24" s="101"/>
    </row>
    <row r="25" spans="1:7" ht="13.5">
      <c r="A25" s="391" t="s">
        <v>1621</v>
      </c>
      <c r="B25" s="96" t="s">
        <v>1622</v>
      </c>
      <c r="C25" s="97" t="s">
        <v>1623</v>
      </c>
      <c r="D25" s="392">
        <v>24757</v>
      </c>
      <c r="E25" s="393">
        <v>6.14</v>
      </c>
      <c r="F25" s="395">
        <v>4032.08</v>
      </c>
      <c r="G25" s="97"/>
    </row>
    <row r="26" spans="1:7" ht="13.5">
      <c r="A26" s="394"/>
      <c r="B26" s="96" t="s">
        <v>1624</v>
      </c>
      <c r="C26" s="97" t="s">
        <v>1625</v>
      </c>
      <c r="D26" s="392">
        <v>22591</v>
      </c>
      <c r="E26" s="393">
        <v>7</v>
      </c>
      <c r="F26" s="395">
        <v>3227.29</v>
      </c>
      <c r="G26" s="97"/>
    </row>
    <row r="27" spans="1:7" ht="13.5">
      <c r="A27" s="394"/>
      <c r="B27" s="96" t="s">
        <v>1626</v>
      </c>
      <c r="C27" s="97" t="s">
        <v>1627</v>
      </c>
      <c r="D27" s="392">
        <v>33005</v>
      </c>
      <c r="E27" s="393">
        <v>16.33</v>
      </c>
      <c r="F27" s="395">
        <v>2021.13</v>
      </c>
      <c r="G27" s="97"/>
    </row>
    <row r="28" spans="1:7" ht="13.5">
      <c r="A28" s="394"/>
      <c r="B28" s="96" t="s">
        <v>1628</v>
      </c>
      <c r="C28" s="97" t="s">
        <v>1629</v>
      </c>
      <c r="D28" s="392">
        <v>19361</v>
      </c>
      <c r="E28" s="393">
        <v>8.27</v>
      </c>
      <c r="F28" s="395">
        <v>2341.11</v>
      </c>
      <c r="G28" s="97"/>
    </row>
    <row r="29" spans="1:8" s="117" customFormat="1" ht="13.5">
      <c r="A29" s="407"/>
      <c r="B29" s="408"/>
      <c r="C29" s="406"/>
      <c r="D29" s="404"/>
      <c r="E29" s="405"/>
      <c r="F29" s="409"/>
      <c r="G29" s="406"/>
      <c r="H29" s="413"/>
    </row>
    <row r="30" spans="1:8" s="117" customFormat="1" ht="13.5">
      <c r="A30" s="407"/>
      <c r="B30" s="408"/>
      <c r="C30" s="406"/>
      <c r="D30" s="404">
        <f>SUM(D2:D29)</f>
        <v>1328192</v>
      </c>
      <c r="E30" s="410">
        <f>SUM(E2:E29)</f>
        <v>1344.1899999999998</v>
      </c>
      <c r="F30" s="409">
        <f>D30/E30</f>
        <v>988.0984087071025</v>
      </c>
      <c r="G30" s="406"/>
      <c r="H30" s="413">
        <f>H47*D30/D47</f>
        <v>3536111.465692501</v>
      </c>
    </row>
    <row r="31" spans="1:8" s="117" customFormat="1" ht="13.5">
      <c r="A31" s="407"/>
      <c r="B31" s="408"/>
      <c r="C31" s="406"/>
      <c r="D31" s="404"/>
      <c r="E31" s="405"/>
      <c r="F31" s="409"/>
      <c r="G31" s="406"/>
      <c r="H31" s="413"/>
    </row>
    <row r="32" spans="2:7" ht="13.5">
      <c r="B32" s="93" t="s">
        <v>1578</v>
      </c>
      <c r="C32" s="94" t="s">
        <v>1579</v>
      </c>
      <c r="D32" s="386">
        <v>36663</v>
      </c>
      <c r="E32" s="387">
        <v>292.05</v>
      </c>
      <c r="F32" s="387">
        <v>125.54</v>
      </c>
      <c r="G32" s="94" t="s">
        <v>1580</v>
      </c>
    </row>
    <row r="33" spans="1:7" ht="13.5">
      <c r="A33" s="399" t="s">
        <v>1630</v>
      </c>
      <c r="B33" s="96" t="s">
        <v>1631</v>
      </c>
      <c r="C33" s="97" t="s">
        <v>1632</v>
      </c>
      <c r="D33" s="392">
        <v>9731</v>
      </c>
      <c r="E33" s="393">
        <v>95.65</v>
      </c>
      <c r="F33" s="393">
        <v>101.74</v>
      </c>
      <c r="G33" s="97"/>
    </row>
    <row r="34" spans="1:7" ht="13.5">
      <c r="A34" s="400"/>
      <c r="B34" s="96" t="s">
        <v>1633</v>
      </c>
      <c r="C34" s="97" t="s">
        <v>1634</v>
      </c>
      <c r="D34" s="392">
        <v>19970</v>
      </c>
      <c r="E34" s="393">
        <v>38.06</v>
      </c>
      <c r="F34" s="393">
        <v>524.7</v>
      </c>
      <c r="G34" s="97"/>
    </row>
    <row r="35" spans="1:7" ht="13.5">
      <c r="A35" s="400"/>
      <c r="B35" s="96" t="s">
        <v>1635</v>
      </c>
      <c r="C35" s="97" t="s">
        <v>1636</v>
      </c>
      <c r="D35" s="392">
        <v>7571</v>
      </c>
      <c r="E35" s="393">
        <v>62.01</v>
      </c>
      <c r="F35" s="393">
        <v>122.09</v>
      </c>
      <c r="G35" s="97"/>
    </row>
    <row r="36" spans="1:7" ht="13.5">
      <c r="A36" s="400"/>
      <c r="B36" s="100" t="s">
        <v>1637</v>
      </c>
      <c r="C36" s="101" t="s">
        <v>1638</v>
      </c>
      <c r="D36" s="389">
        <v>1016</v>
      </c>
      <c r="E36" s="390">
        <v>47.71</v>
      </c>
      <c r="F36" s="390">
        <v>21.3</v>
      </c>
      <c r="G36" s="101"/>
    </row>
    <row r="37" spans="1:7" ht="13.5">
      <c r="A37" s="400"/>
      <c r="B37" s="100" t="s">
        <v>1639</v>
      </c>
      <c r="C37" s="101" t="s">
        <v>1640</v>
      </c>
      <c r="D37" s="389">
        <v>1726</v>
      </c>
      <c r="E37" s="390">
        <v>175.7</v>
      </c>
      <c r="F37" s="390">
        <v>9.82</v>
      </c>
      <c r="G37" s="101"/>
    </row>
    <row r="38" spans="1:7" ht="13.5">
      <c r="A38" s="400"/>
      <c r="B38" s="100" t="s">
        <v>1641</v>
      </c>
      <c r="C38" s="101" t="s">
        <v>1642</v>
      </c>
      <c r="D38" s="390">
        <v>724</v>
      </c>
      <c r="E38" s="390">
        <v>155.03</v>
      </c>
      <c r="F38" s="390">
        <v>4.67</v>
      </c>
      <c r="G38" s="101"/>
    </row>
    <row r="39" spans="1:7" ht="13.5">
      <c r="A39" s="400"/>
      <c r="B39" s="100" t="s">
        <v>1643</v>
      </c>
      <c r="C39" s="101" t="s">
        <v>1644</v>
      </c>
      <c r="D39" s="389">
        <v>4314</v>
      </c>
      <c r="E39" s="390">
        <v>672.35</v>
      </c>
      <c r="F39" s="390">
        <v>6.42</v>
      </c>
      <c r="G39" s="101"/>
    </row>
    <row r="40" spans="1:7" ht="13.5">
      <c r="A40" s="400"/>
      <c r="B40" s="100" t="s">
        <v>1645</v>
      </c>
      <c r="C40" s="101" t="s">
        <v>1646</v>
      </c>
      <c r="D40" s="389">
        <v>1207</v>
      </c>
      <c r="E40" s="390">
        <v>133.53</v>
      </c>
      <c r="F40" s="390">
        <v>9.04</v>
      </c>
      <c r="G40" s="101"/>
    </row>
    <row r="41" spans="1:7" ht="13.5">
      <c r="A41" s="400"/>
      <c r="B41" s="100" t="s">
        <v>1647</v>
      </c>
      <c r="C41" s="101" t="s">
        <v>1648</v>
      </c>
      <c r="D41" s="390">
        <v>761</v>
      </c>
      <c r="E41" s="390">
        <v>274.05</v>
      </c>
      <c r="F41" s="390">
        <v>2.78</v>
      </c>
      <c r="G41" s="101"/>
    </row>
    <row r="42" spans="1:7" ht="13.5">
      <c r="A42" s="400"/>
      <c r="B42" s="100" t="s">
        <v>514</v>
      </c>
      <c r="C42" s="101" t="s">
        <v>515</v>
      </c>
      <c r="D42" s="389">
        <v>1936</v>
      </c>
      <c r="E42" s="390">
        <v>269.16</v>
      </c>
      <c r="F42" s="390">
        <v>7.19</v>
      </c>
      <c r="G42" s="101"/>
    </row>
    <row r="43" spans="1:7" ht="13.5">
      <c r="A43" s="400"/>
      <c r="B43" s="100" t="s">
        <v>1649</v>
      </c>
      <c r="C43" s="101" t="s">
        <v>1650</v>
      </c>
      <c r="D43" s="389">
        <v>2512</v>
      </c>
      <c r="E43" s="390">
        <v>131.6</v>
      </c>
      <c r="F43" s="390">
        <v>19.09</v>
      </c>
      <c r="G43" s="101"/>
    </row>
    <row r="44" spans="1:7" ht="13.5">
      <c r="A44" s="401"/>
      <c r="B44" s="402"/>
      <c r="C44" s="403"/>
      <c r="D44" s="404"/>
      <c r="E44" s="405"/>
      <c r="F44" s="405"/>
      <c r="G44" s="406"/>
    </row>
    <row r="45" spans="1:8" ht="13.5">
      <c r="A45" s="401"/>
      <c r="B45" s="402"/>
      <c r="C45" s="403"/>
      <c r="D45" s="404">
        <f>SUM(D32:D44)</f>
        <v>88131</v>
      </c>
      <c r="E45" s="410">
        <f>SUM(E32:E44)</f>
        <v>2346.8999999999996</v>
      </c>
      <c r="F45" s="410">
        <f>D45/E45</f>
        <v>37.55208999105203</v>
      </c>
      <c r="G45" s="406"/>
      <c r="H45" s="412">
        <f>H47*D45/D47</f>
        <v>234635.53430749907</v>
      </c>
    </row>
    <row r="46" spans="1:7" ht="13.5">
      <c r="A46" s="401"/>
      <c r="B46" s="402"/>
      <c r="C46" s="403"/>
      <c r="D46" s="404"/>
      <c r="E46" s="405"/>
      <c r="F46" s="405"/>
      <c r="G46" s="406"/>
    </row>
    <row r="47" spans="2:8" ht="13.5">
      <c r="B47" s="342" t="s">
        <v>1651</v>
      </c>
      <c r="C47" s="343"/>
      <c r="D47" s="396">
        <v>1416323</v>
      </c>
      <c r="E47" s="397">
        <v>3691.09</v>
      </c>
      <c r="F47" s="398">
        <v>383.71</v>
      </c>
      <c r="G47" s="398"/>
      <c r="H47" s="414">
        <v>3770747</v>
      </c>
    </row>
    <row r="49" spans="4:5" ht="13.5">
      <c r="D49" s="411">
        <f>D45+D30</f>
        <v>1416323</v>
      </c>
      <c r="E49" s="411">
        <f>E45+E30</f>
        <v>3691.0899999999992</v>
      </c>
    </row>
  </sheetData>
  <mergeCells count="7">
    <mergeCell ref="B47:C47"/>
    <mergeCell ref="A14:A17"/>
    <mergeCell ref="A18:A20"/>
    <mergeCell ref="A21:A22"/>
    <mergeCell ref="A23:A24"/>
    <mergeCell ref="A25:A28"/>
    <mergeCell ref="A33:A43"/>
  </mergeCells>
  <hyperlinks>
    <hyperlink ref="B1" r:id="rId1" display="http://www.pref.nara.jp/"/>
    <hyperlink ref="B2" r:id="rId2" display="http://www.city.nara.nara.jp/"/>
    <hyperlink ref="B3" r:id="rId3" display="http://www.city.yamatotakada.nara.jp/"/>
    <hyperlink ref="B4" r:id="rId4" display="http://www.city.yamatokoriyama.nara.jp/"/>
    <hyperlink ref="B5" r:id="rId5" display="http://www.city.tenri.nara.jp/"/>
    <hyperlink ref="B6" r:id="rId6" display="http://www.city.kashihara.nara.jp/"/>
    <hyperlink ref="B7" r:id="rId7" display="http://www.city.sakurai.nara.jp/"/>
    <hyperlink ref="B32" r:id="rId8" display="http://www.city.gojo.lg.jp/"/>
    <hyperlink ref="B8" r:id="rId9" display="http://www.city.gose.nara.jp/"/>
    <hyperlink ref="B9" r:id="rId10" display="http://www.city.ikoma.lg.jp/"/>
    <hyperlink ref="B10" r:id="rId11" display="http://www.city.kashiba.nara.jp/"/>
    <hyperlink ref="B11" r:id="rId12" display="http://www.city.katsuragi.nara.jp/"/>
    <hyperlink ref="B12" r:id="rId13" display="http://www.city.uda.nara.jp/"/>
    <hyperlink ref="B13" r:id="rId14" display="http://www.vill.yamazoe.nara.jp/"/>
    <hyperlink ref="B14" r:id="rId15" display="http://www.town.heguri.nara.jp/"/>
    <hyperlink ref="B15" r:id="rId16" display="http://www.town.sango.nara.jp/"/>
    <hyperlink ref="B16" r:id="rId17" display="http://www.town.ikaruga.nara.jp/"/>
    <hyperlink ref="B17" r:id="rId18" display="http://www.town.ando.nara.jp/"/>
    <hyperlink ref="B18" r:id="rId19" display="http://www.town.nara-kawanishi.lg.jp/"/>
    <hyperlink ref="B19" r:id="rId20" display="http://www.town.miyake.nara.jp/"/>
    <hyperlink ref="B20" r:id="rId21" display="http://www.town.tawaramoto.nara.jp/"/>
    <hyperlink ref="A21" r:id="rId22" display="http://www.sakurai-uda.or.jp/"/>
    <hyperlink ref="B21" r:id="rId23" display="http://www.vill.soni.nara.jp/"/>
    <hyperlink ref="B22" r:id="rId24" display="http://www.vill.mitsue.nara.jp/"/>
    <hyperlink ref="B23" r:id="rId25" display="http://www.town.takatori.nara.jp/"/>
    <hyperlink ref="B24" r:id="rId26" display="http://www.asukamura.jp/"/>
    <hyperlink ref="B25" r:id="rId27" display="http://www1.ocn.ne.jp/~kanmaki/"/>
    <hyperlink ref="B26" r:id="rId28" display="http://www.town.oji.nara.jp/"/>
    <hyperlink ref="B27" r:id="rId29" display="http://www.town.koryo.nara.jp/"/>
    <hyperlink ref="B28" r:id="rId30" display="http://www.town.kawai.nara.jp/"/>
    <hyperlink ref="A33" r:id="rId31" display="http://www.nanwa.or.jp/"/>
    <hyperlink ref="B33" r:id="rId32" display="http://www.town.yoshino.nara.jp/"/>
    <hyperlink ref="B34" r:id="rId33" display="http://www.town.oyodo.nara.jp/"/>
    <hyperlink ref="B35" r:id="rId34" display="http://www.town.shimoichi.nara.jp/"/>
    <hyperlink ref="B36" r:id="rId35" display="http://www.vill.kurotaki.nara.jp/"/>
    <hyperlink ref="B37" r:id="rId36" display="http://www.vill.tenkawa.nara.jp/"/>
    <hyperlink ref="B38" r:id="rId37" display="http://www.vill.nosegawa.nara.jp/"/>
    <hyperlink ref="B39" r:id="rId38" display="http://www.vill.totsukawa.lg.jp/"/>
    <hyperlink ref="B40" r:id="rId39" display="http://www.vill.shimokitayama.nara.jp/"/>
    <hyperlink ref="B41" r:id="rId40" display="http://www.vill.kamikitayama.nara.jp/"/>
    <hyperlink ref="B42" r:id="rId41" display="http://www.vill.kawakami.nara.jp/"/>
    <hyperlink ref="B43" r:id="rId42" display="http://www.vill.higashiyoshino.nara.jp/"/>
  </hyperlinks>
  <printOptions/>
  <pageMargins left="0.75" right="0.75" top="1" bottom="1" header="0.512" footer="0.512"/>
  <pageSetup orientation="portrait" paperSize="9"/>
  <drawing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有限会社　ほんだ建築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本田</dc:creator>
  <cp:keywords/>
  <dc:description/>
  <cp:lastModifiedBy>本田</cp:lastModifiedBy>
  <cp:lastPrinted>2008-06-04T19:42:43Z</cp:lastPrinted>
  <dcterms:created xsi:type="dcterms:W3CDTF">2008-05-30T21:40:04Z</dcterms:created>
  <dcterms:modified xsi:type="dcterms:W3CDTF">2008-06-14T20:14:02Z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